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0"/>
  </bookViews>
  <sheets>
    <sheet name="2-7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<sst xmlns="http://schemas.openxmlformats.org/spreadsheetml/2006/main" count="64" uniqueCount="53">
  <si>
    <r>
      <t>Unit</t>
    </r>
    <r>
      <rPr>
        <sz val="10"/>
        <color indexed="8"/>
        <rFont val="標楷體"/>
        <family val="4"/>
      </rPr>
      <t>：</t>
    </r>
    <r>
      <rPr>
        <sz val="10"/>
        <color indexed="8"/>
        <rFont val="Times New Roman"/>
        <family val="1"/>
      </rPr>
      <t>Person</t>
    </r>
  </si>
  <si>
    <r>
      <t>男</t>
    </r>
    <r>
      <rPr>
        <sz val="10"/>
        <color indexed="8"/>
        <rFont val="Times New Roman"/>
        <family val="1"/>
      </rPr>
      <t xml:space="preserve">  Male</t>
    </r>
  </si>
  <si>
    <r>
      <t>女</t>
    </r>
    <r>
      <rPr>
        <sz val="10"/>
        <color indexed="8"/>
        <rFont val="Times New Roman"/>
        <family val="1"/>
      </rPr>
      <t xml:space="preserve">  Female</t>
    </r>
  </si>
  <si>
    <r>
      <t>計</t>
    </r>
    <r>
      <rPr>
        <sz val="10"/>
        <color indexed="8"/>
        <rFont val="Times New Roman"/>
        <family val="1"/>
      </rPr>
      <t xml:space="preserve">   total</t>
    </r>
  </si>
  <si>
    <r>
      <t>單位：人</t>
    </r>
    <r>
      <rPr>
        <sz val="10"/>
        <color indexed="8"/>
        <rFont val="Times New Roman"/>
        <family val="1"/>
      </rPr>
      <t xml:space="preserve"> </t>
    </r>
  </si>
  <si>
    <r>
      <t>總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計</t>
    </r>
    <r>
      <rPr>
        <sz val="10"/>
        <color indexed="8"/>
        <rFont val="Times New Roman"/>
        <family val="1"/>
      </rPr>
      <t xml:space="preserve">   Grand Total</t>
    </r>
  </si>
  <si>
    <r>
      <t>未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婚</t>
    </r>
    <r>
      <rPr>
        <sz val="10"/>
        <color indexed="8"/>
        <rFont val="Times New Roman"/>
        <family val="1"/>
      </rPr>
      <t xml:space="preserve">   Single</t>
    </r>
  </si>
  <si>
    <r>
      <t>有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偶</t>
    </r>
    <r>
      <rPr>
        <sz val="10"/>
        <color indexed="8"/>
        <rFont val="Times New Roman"/>
        <family val="1"/>
      </rPr>
      <t xml:space="preserve">   Married</t>
    </r>
  </si>
  <si>
    <r>
      <t>離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婚</t>
    </r>
    <r>
      <rPr>
        <sz val="10"/>
        <color indexed="8"/>
        <rFont val="Times New Roman"/>
        <family val="1"/>
      </rPr>
      <t xml:space="preserve">   Divorced</t>
    </r>
  </si>
  <si>
    <r>
      <t>喪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偶</t>
    </r>
    <r>
      <rPr>
        <sz val="10"/>
        <color indexed="8"/>
        <rFont val="Times New Roman"/>
        <family val="1"/>
      </rPr>
      <t xml:space="preserve">   Widowed</t>
    </r>
  </si>
  <si>
    <t xml:space="preserve"> End of Year &amp; Range of Age</t>
  </si>
  <si>
    <r>
      <t>計</t>
    </r>
    <r>
      <rPr>
        <sz val="10"/>
        <color indexed="8"/>
        <rFont val="Times New Roman"/>
        <family val="1"/>
      </rPr>
      <t xml:space="preserve">   Total</t>
    </r>
  </si>
  <si>
    <r>
      <t>年底別及</t>
    </r>
    <r>
      <rPr>
        <sz val="10"/>
        <color indexed="8"/>
        <rFont val="標楷體"/>
        <family val="4"/>
      </rPr>
      <t>年齡組別</t>
    </r>
  </si>
  <si>
    <t>2 - 7 、 現住人口之婚姻狀況－按鄉鎮市別分</t>
  </si>
  <si>
    <r>
      <t>2 - 7</t>
    </r>
    <r>
      <rPr>
        <sz val="13.5"/>
        <color indexed="8"/>
        <rFont val="細明體"/>
        <family val="3"/>
      </rPr>
      <t>、</t>
    </r>
    <r>
      <rPr>
        <sz val="13.5"/>
        <color indexed="8"/>
        <rFont val="Times New Roman"/>
        <family val="1"/>
      </rPr>
      <t>The Marital Status of the Population --By District</t>
    </r>
  </si>
  <si>
    <t>(Population)</t>
  </si>
  <si>
    <r>
      <t>(</t>
    </r>
    <r>
      <rPr>
        <sz val="10"/>
        <rFont val="標楷體"/>
        <family val="4"/>
      </rPr>
      <t>人口</t>
    </r>
    <r>
      <rPr>
        <sz val="10"/>
        <rFont val="Times New Roman"/>
        <family val="1"/>
      </rPr>
      <t>)</t>
    </r>
  </si>
  <si>
    <t>資料來源：依據本府民政局1222-01-03-2表編製。</t>
  </si>
  <si>
    <t>宜　　蘭　　市</t>
  </si>
  <si>
    <t>Yilan City</t>
  </si>
  <si>
    <t>羅　　東　　鎮</t>
  </si>
  <si>
    <t>Luodong Township</t>
  </si>
  <si>
    <t>蘇　　澳　　鎮</t>
  </si>
  <si>
    <t>Suao Township</t>
  </si>
  <si>
    <t>頭　　城　　鎮</t>
  </si>
  <si>
    <t>Toucheng Township</t>
  </si>
  <si>
    <t>礁　　溪　　鄉</t>
  </si>
  <si>
    <t>Jiaosi Township</t>
  </si>
  <si>
    <t>壯　　圍　　鄉</t>
  </si>
  <si>
    <t>Jhuangwei Township</t>
  </si>
  <si>
    <t>員　　山　　鄉</t>
  </si>
  <si>
    <t>Yuanshan Township</t>
  </si>
  <si>
    <t>冬　　山　　鄉</t>
  </si>
  <si>
    <t>Dongshan Township</t>
  </si>
  <si>
    <t>五　　結　　鄉</t>
  </si>
  <si>
    <t>Wujie Township</t>
  </si>
  <si>
    <t>三　　星　　鄉</t>
  </si>
  <si>
    <t>Sansing Township</t>
  </si>
  <si>
    <t>大　　同　　鄉</t>
  </si>
  <si>
    <t>Datong Township</t>
  </si>
  <si>
    <t>南　　澳　　鄉</t>
  </si>
  <si>
    <t>Nanao Township</t>
  </si>
  <si>
    <t>86年底 End of 1997</t>
  </si>
  <si>
    <t>87年底 End of 1998</t>
  </si>
  <si>
    <t>88年底 End of 1999</t>
  </si>
  <si>
    <t>89年底 End of 2000</t>
  </si>
  <si>
    <t>90年底 End of 2001</t>
  </si>
  <si>
    <t>91年底 End of 2002</t>
  </si>
  <si>
    <t>92年底 End of 2003</t>
  </si>
  <si>
    <t>93年底 End of 2004</t>
  </si>
  <si>
    <t>Source:Civil Affairs Bureau 1222-01-03-2.</t>
  </si>
  <si>
    <t>94年底 End of 2005</t>
  </si>
  <si>
    <t>95年底 End of 2006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</si>
</sst>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(* #,##0_);_(* \(#,##0\);_(* &quot;-&quot;_);_(@_)"/>
    <numFmt numFmtId="180" formatCode="_-* #\ ##0.0000_-;\-* #,##0.0000_-;_-* &quot;-&quot;_-;_-@_-"/>
    <numFmt numFmtId="181" formatCode="_-* #\ ##0_-;\-* #,##0_-;_-* &quot;-&quot;_-;_-@_-"/>
    <numFmt numFmtId="182" formatCode="_-* ##0\ ##0\ ##0_-;\-* #,##0_-;_-* &quot;-&quot;_-;_-@_-"/>
    <numFmt numFmtId="183" formatCode="_-* #,##0.00_-;\-* #,##0.00_-;_-* &quot;-&quot;_-;_-@_-"/>
    <numFmt numFmtId="184" formatCode="_-* #\ ##0.00_-;\-* #,##0.00_-;_-* &quot;-&quot;_-;_-@_-"/>
    <numFmt numFmtId="185" formatCode="\ #,##0;\-\ #,##0;\ &quot;-&quot;"/>
    <numFmt numFmtId="186" formatCode="m&quot;月&quot;d&quot;日&quot;"/>
    <numFmt numFmtId="187" formatCode="_-* #\ #0#\ ##0_-;\-* #,##0_-;_-* &quot;-&quot;_-;_-@_-"/>
    <numFmt numFmtId="188" formatCode="0.00_);[Red]\(0.00\)"/>
    <numFmt numFmtId="189" formatCode="_-* #\ ##0\ ##0_-;\-* #,##0_-;_-* &quot;-&quot;_-;_-@_-"/>
    <numFmt numFmtId="190" formatCode="#\ ##0"/>
    <numFmt numFmtId="191" formatCode="_-* #\ ###\ ##0_-;\-* #\ ##0_-;_-* &quot;-&quot;_-;_-@_-"/>
    <numFmt numFmtId="192" formatCode="_(* #,##0.00_);_(* \(#,##0.00\);_(* &quot;-&quot;??_);_(@_)"/>
    <numFmt numFmtId="193" formatCode="_-* #\ ##0_-;\ #,##0_-;* &quot;-&quot;_-;_-@_-"/>
    <numFmt numFmtId="194" formatCode="_-* ##0_-;\-* #,##0\-;_-* &quot;-&quot;_-;_-@_-"/>
    <numFmt numFmtId="195" formatCode="_-* #\ ##0_-;\-* ##,#00\-;_-* &quot;-&quot;_-;_-@_-"/>
    <numFmt numFmtId="196" formatCode="_-* ##\ ##0.0000_-;\-* #,##0.00000_-;_-* &quot;-&quot;_-;_-@_-"/>
    <numFmt numFmtId="197" formatCode="_-* ###\ ##0.0000_-;\-* #,##0.000000_-;_-* &quot;-&quot;_-;_-@_-"/>
    <numFmt numFmtId="198" formatCode="_-* ####\ ##0.0000_-;\-* #,##0.0000000_-;_-* &quot;-&quot;_-;_-@_-"/>
    <numFmt numFmtId="199" formatCode="##,###,##0"/>
  </numFmts>
  <fonts count="18">
    <font>
      <sz val="12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20"/>
      <name val="Times New Roman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8"/>
      <color indexed="8"/>
      <name val="標楷體"/>
      <family val="4"/>
    </font>
    <font>
      <sz val="10"/>
      <color indexed="8"/>
      <name val="Times New Roman"/>
      <family val="1"/>
    </font>
    <font>
      <sz val="10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3.5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3.5"/>
      <color indexed="8"/>
      <name val="細明體"/>
      <family val="3"/>
    </font>
    <font>
      <sz val="10"/>
      <name val="標楷體"/>
      <family val="4"/>
    </font>
    <font>
      <sz val="9.25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Continuous" vertical="center"/>
    </xf>
    <xf numFmtId="0" fontId="14" fillId="0" borderId="1" xfId="0" applyFont="1" applyBorder="1" applyAlignment="1">
      <alignment horizontal="centerContinuous" vertical="center"/>
    </xf>
    <xf numFmtId="0" fontId="13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Continuous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8" fillId="0" borderId="6" xfId="0" applyFont="1" applyBorder="1" applyAlignment="1">
      <alignment horizontal="centerContinuous" vertical="center"/>
    </xf>
    <xf numFmtId="0" fontId="8" fillId="0" borderId="7" xfId="0" applyFont="1" applyBorder="1" applyAlignment="1">
      <alignment horizontal="centerContinuous" vertical="center"/>
    </xf>
    <xf numFmtId="0" fontId="9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49" fontId="9" fillId="0" borderId="0" xfId="15" applyNumberFormat="1" applyFont="1" applyAlignment="1">
      <alignment vertical="top"/>
    </xf>
    <xf numFmtId="49" fontId="9" fillId="0" borderId="0" xfId="15" applyNumberFormat="1" applyFont="1" applyAlignment="1">
      <alignment horizontal="right" vertical="top"/>
    </xf>
    <xf numFmtId="49" fontId="6" fillId="0" borderId="9" xfId="0" applyNumberFormat="1" applyFont="1" applyBorder="1" applyAlignment="1">
      <alignment horizontal="center" vertical="center"/>
    </xf>
    <xf numFmtId="199" fontId="17" fillId="0" borderId="0" xfId="0" applyNumberFormat="1" applyFont="1" applyAlignment="1">
      <alignment horizontal="right" vertical="center"/>
    </xf>
    <xf numFmtId="49" fontId="8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9">
      <selection activeCell="Q15" sqref="Q15"/>
    </sheetView>
  </sheetViews>
  <sheetFormatPr defaultColWidth="9.00390625" defaultRowHeight="15.75"/>
  <cols>
    <col min="1" max="1" width="21.625" style="3" customWidth="1"/>
    <col min="2" max="7" width="8.875" style="1" customWidth="1"/>
    <col min="8" max="16" width="8.25390625" style="1" customWidth="1"/>
    <col min="17" max="16384" width="9.00390625" style="1" customWidth="1"/>
  </cols>
  <sheetData>
    <row r="1" spans="1:18" ht="15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 t="s">
        <v>15</v>
      </c>
      <c r="Q1" s="25"/>
      <c r="R1" s="25"/>
    </row>
    <row r="2" spans="1:16" s="12" customFormat="1" ht="24.75" customHeight="1">
      <c r="A2" s="32" t="s">
        <v>13</v>
      </c>
      <c r="B2" s="32"/>
      <c r="C2" s="32"/>
      <c r="D2" s="32"/>
      <c r="E2" s="32"/>
      <c r="F2" s="32"/>
      <c r="G2" s="32"/>
      <c r="H2" s="33" t="s">
        <v>14</v>
      </c>
      <c r="I2" s="33"/>
      <c r="J2" s="33"/>
      <c r="K2" s="33"/>
      <c r="L2" s="33"/>
      <c r="M2" s="33"/>
      <c r="N2" s="33"/>
      <c r="O2" s="33"/>
      <c r="P2" s="33"/>
    </row>
    <row r="3" spans="1:16" s="20" customFormat="1" ht="24.75" customHeight="1" thickBot="1">
      <c r="A3" s="24" t="s">
        <v>4</v>
      </c>
      <c r="B3" s="14"/>
      <c r="C3" s="14"/>
      <c r="D3" s="15"/>
      <c r="E3" s="16"/>
      <c r="F3" s="16"/>
      <c r="G3" s="2"/>
      <c r="H3" s="17"/>
      <c r="I3" s="18"/>
      <c r="J3" s="18"/>
      <c r="K3" s="19"/>
      <c r="L3" s="14"/>
      <c r="M3" s="14"/>
      <c r="N3" s="14"/>
      <c r="O3" s="34" t="s">
        <v>0</v>
      </c>
      <c r="P3" s="34"/>
    </row>
    <row r="4" spans="1:16" s="10" customFormat="1" ht="24" customHeight="1">
      <c r="A4" s="5" t="s">
        <v>12</v>
      </c>
      <c r="B4" s="35" t="s">
        <v>5</v>
      </c>
      <c r="C4" s="36"/>
      <c r="D4" s="37"/>
      <c r="E4" s="6" t="s">
        <v>6</v>
      </c>
      <c r="F4" s="21"/>
      <c r="G4" s="22"/>
      <c r="H4" s="38" t="s">
        <v>7</v>
      </c>
      <c r="I4" s="36"/>
      <c r="J4" s="37"/>
      <c r="K4" s="6" t="s">
        <v>8</v>
      </c>
      <c r="L4" s="21"/>
      <c r="M4" s="21"/>
      <c r="N4" s="6" t="s">
        <v>9</v>
      </c>
      <c r="O4" s="21"/>
      <c r="P4" s="21"/>
    </row>
    <row r="5" spans="1:16" s="10" customFormat="1" ht="24" customHeight="1" thickBot="1">
      <c r="A5" s="23" t="s">
        <v>10</v>
      </c>
      <c r="B5" s="7" t="s">
        <v>11</v>
      </c>
      <c r="C5" s="8" t="s">
        <v>1</v>
      </c>
      <c r="D5" s="8" t="s">
        <v>2</v>
      </c>
      <c r="E5" s="9" t="s">
        <v>3</v>
      </c>
      <c r="F5" s="4" t="s">
        <v>1</v>
      </c>
      <c r="G5" s="9" t="s">
        <v>2</v>
      </c>
      <c r="H5" s="4" t="s">
        <v>3</v>
      </c>
      <c r="I5" s="8" t="s">
        <v>1</v>
      </c>
      <c r="J5" s="8" t="s">
        <v>2</v>
      </c>
      <c r="K5" s="9" t="s">
        <v>3</v>
      </c>
      <c r="L5" s="4" t="s">
        <v>1</v>
      </c>
      <c r="M5" s="8" t="s">
        <v>2</v>
      </c>
      <c r="N5" s="9" t="s">
        <v>3</v>
      </c>
      <c r="O5" s="4" t="s">
        <v>1</v>
      </c>
      <c r="P5" s="8" t="s">
        <v>2</v>
      </c>
    </row>
    <row r="6" spans="1:16" s="10" customFormat="1" ht="16.5" customHeight="1">
      <c r="A6" s="27" t="s">
        <v>42</v>
      </c>
      <c r="B6" s="28">
        <f>SUM(C6:D6)</f>
        <v>466603</v>
      </c>
      <c r="C6" s="28">
        <f>SUM(F6,I6,L6,O6)</f>
        <v>241958</v>
      </c>
      <c r="D6" s="28">
        <f>SUM(G6,J6,M6,P6)</f>
        <v>224645</v>
      </c>
      <c r="E6" s="28">
        <f>SUM(F6:G6)</f>
        <v>223473</v>
      </c>
      <c r="F6" s="28">
        <v>123843</v>
      </c>
      <c r="G6" s="28">
        <v>99630</v>
      </c>
      <c r="H6" s="28">
        <f>SUM(I6:J6)</f>
        <v>209588</v>
      </c>
      <c r="I6" s="28">
        <v>107518</v>
      </c>
      <c r="J6" s="28">
        <v>102070</v>
      </c>
      <c r="K6" s="28">
        <f>SUM(L6:M6)</f>
        <v>10588</v>
      </c>
      <c r="L6" s="28">
        <v>5552</v>
      </c>
      <c r="M6" s="28">
        <v>5036</v>
      </c>
      <c r="N6" s="28">
        <f>SUM(O6:P6)</f>
        <v>22954</v>
      </c>
      <c r="O6" s="28">
        <v>5045</v>
      </c>
      <c r="P6" s="28">
        <v>17909</v>
      </c>
    </row>
    <row r="7" spans="1:16" s="10" customFormat="1" ht="16.5" customHeight="1">
      <c r="A7" s="27" t="s">
        <v>43</v>
      </c>
      <c r="B7" s="28">
        <f>SUM(C7:D7)</f>
        <v>465627</v>
      </c>
      <c r="C7" s="28">
        <f>SUM(F7,I7,L7,O7)</f>
        <v>241261</v>
      </c>
      <c r="D7" s="28">
        <f>SUM(G7,J7,M7,P7)</f>
        <v>224366</v>
      </c>
      <c r="E7" s="28">
        <f>SUM(F7:G7)</f>
        <v>221271</v>
      </c>
      <c r="F7" s="28">
        <v>122494</v>
      </c>
      <c r="G7" s="28">
        <v>98777</v>
      </c>
      <c r="H7" s="28">
        <f>SUM(I7:J7)</f>
        <v>209471</v>
      </c>
      <c r="I7" s="28">
        <v>107674</v>
      </c>
      <c r="J7" s="28">
        <v>101797</v>
      </c>
      <c r="K7" s="28">
        <f>SUM(L7:M7)</f>
        <v>11470</v>
      </c>
      <c r="L7" s="28">
        <v>6012</v>
      </c>
      <c r="M7" s="28">
        <v>5458</v>
      </c>
      <c r="N7" s="28">
        <f>SUM(O7:P7)</f>
        <v>23415</v>
      </c>
      <c r="O7" s="28">
        <v>5081</v>
      </c>
      <c r="P7" s="28">
        <v>18334</v>
      </c>
    </row>
    <row r="8" spans="1:16" s="10" customFormat="1" ht="16.5" customHeight="1">
      <c r="A8" s="27" t="s">
        <v>44</v>
      </c>
      <c r="B8" s="28">
        <f>SUM(C8:D8)</f>
        <v>465004</v>
      </c>
      <c r="C8" s="28">
        <f>SUM(F8,I8,L8,O8)</f>
        <v>240727</v>
      </c>
      <c r="D8" s="28">
        <f>SUM(G8,J8,M8,P8)</f>
        <v>224277</v>
      </c>
      <c r="E8" s="28">
        <f>SUM(F8:G8)</f>
        <v>219024</v>
      </c>
      <c r="F8" s="28">
        <v>121024</v>
      </c>
      <c r="G8" s="28">
        <v>98000</v>
      </c>
      <c r="H8" s="28">
        <f>SUM(I8:J8)</f>
        <v>209562</v>
      </c>
      <c r="I8" s="28">
        <v>107974</v>
      </c>
      <c r="J8" s="28">
        <v>101588</v>
      </c>
      <c r="K8" s="28">
        <f>SUM(L8:M8)</f>
        <v>12586</v>
      </c>
      <c r="L8" s="28">
        <v>6595</v>
      </c>
      <c r="M8" s="28">
        <v>5991</v>
      </c>
      <c r="N8" s="28">
        <f>SUM(O8:P8)</f>
        <v>23832</v>
      </c>
      <c r="O8" s="28">
        <v>5134</v>
      </c>
      <c r="P8" s="28">
        <v>18698</v>
      </c>
    </row>
    <row r="9" spans="1:16" s="10" customFormat="1" ht="16.5" customHeight="1">
      <c r="A9" s="27" t="s">
        <v>45</v>
      </c>
      <c r="B9" s="28">
        <f>SUM(C9:D9)</f>
        <v>465186</v>
      </c>
      <c r="C9" s="28">
        <f>SUM(F9,I9,L9,O9)</f>
        <v>240691</v>
      </c>
      <c r="D9" s="28">
        <f>SUM(G9,J9,M9,P9)</f>
        <v>224495</v>
      </c>
      <c r="E9" s="28">
        <f>SUM(F9:G9)</f>
        <v>217085</v>
      </c>
      <c r="F9" s="28">
        <v>119784</v>
      </c>
      <c r="G9" s="28">
        <v>97301</v>
      </c>
      <c r="H9" s="28">
        <f>SUM(I9:J9)</f>
        <v>210186</v>
      </c>
      <c r="I9" s="28">
        <v>108613</v>
      </c>
      <c r="J9" s="28">
        <v>101573</v>
      </c>
      <c r="K9" s="28">
        <f>SUM(L9:M9)</f>
        <v>13555</v>
      </c>
      <c r="L9" s="28">
        <v>7099</v>
      </c>
      <c r="M9" s="28">
        <v>6456</v>
      </c>
      <c r="N9" s="28">
        <f>SUM(O9:P9)</f>
        <v>24360</v>
      </c>
      <c r="O9" s="28">
        <v>5195</v>
      </c>
      <c r="P9" s="28">
        <v>19165</v>
      </c>
    </row>
    <row r="10" spans="1:16" s="10" customFormat="1" ht="16.5" customHeight="1">
      <c r="A10" s="27" t="s">
        <v>46</v>
      </c>
      <c r="B10" s="28">
        <f>SUM(C10:D10)</f>
        <v>465799</v>
      </c>
      <c r="C10" s="28">
        <f>SUM(F10,I10,L10,O10)</f>
        <v>240529</v>
      </c>
      <c r="D10" s="28">
        <f>SUM(G10,J10,M10,P10)</f>
        <v>225270</v>
      </c>
      <c r="E10" s="28">
        <f>SUM(F10:G10)</f>
        <v>215776</v>
      </c>
      <c r="F10" s="28">
        <v>118643</v>
      </c>
      <c r="G10" s="28">
        <v>97133</v>
      </c>
      <c r="H10" s="28">
        <f>SUM(I10:J10)</f>
        <v>210323</v>
      </c>
      <c r="I10" s="28">
        <v>108895</v>
      </c>
      <c r="J10" s="28">
        <v>101428</v>
      </c>
      <c r="K10" s="28">
        <f>SUM(L10:M10)</f>
        <v>14868</v>
      </c>
      <c r="L10" s="28">
        <v>7753</v>
      </c>
      <c r="M10" s="28">
        <v>7115</v>
      </c>
      <c r="N10" s="28">
        <f>SUM(O10:P10)</f>
        <v>24832</v>
      </c>
      <c r="O10" s="28">
        <v>5238</v>
      </c>
      <c r="P10" s="28">
        <v>19594</v>
      </c>
    </row>
    <row r="11" spans="1:16" s="10" customFormat="1" ht="16.5" customHeight="1">
      <c r="A11" s="27" t="s">
        <v>47</v>
      </c>
      <c r="B11" s="28">
        <f>SUM(C11:D11)</f>
        <v>464107</v>
      </c>
      <c r="C11" s="28">
        <f>SUM(F11,I11,L11,O11)</f>
        <v>239410</v>
      </c>
      <c r="D11" s="28">
        <f>SUM(G11,J11,M11,P11)</f>
        <v>224697</v>
      </c>
      <c r="E11" s="28">
        <f>SUM(F11:G11)</f>
        <v>213489</v>
      </c>
      <c r="F11" s="28">
        <v>117158</v>
      </c>
      <c r="G11" s="28">
        <v>96331</v>
      </c>
      <c r="H11" s="28">
        <f>SUM(I11:J11)</f>
        <v>209454</v>
      </c>
      <c r="I11" s="28">
        <v>108643</v>
      </c>
      <c r="J11" s="28">
        <v>100811</v>
      </c>
      <c r="K11" s="28">
        <f>SUM(L11:M11)</f>
        <v>16036</v>
      </c>
      <c r="L11" s="28">
        <v>8358</v>
      </c>
      <c r="M11" s="28">
        <v>7678</v>
      </c>
      <c r="N11" s="28">
        <f>SUM(O11:P11)</f>
        <v>25128</v>
      </c>
      <c r="O11" s="28">
        <v>5251</v>
      </c>
      <c r="P11" s="28">
        <v>19877</v>
      </c>
    </row>
    <row r="12" spans="1:16" s="10" customFormat="1" ht="16.5" customHeight="1">
      <c r="A12" s="27" t="s">
        <v>48</v>
      </c>
      <c r="B12" s="28">
        <f>SUM(C12:D12)</f>
        <v>463285</v>
      </c>
      <c r="C12" s="28">
        <f>SUM(F12,I12,L12,O12)</f>
        <v>238839</v>
      </c>
      <c r="D12" s="28">
        <f>SUM(G12,J12,M12,P12)</f>
        <v>224446</v>
      </c>
      <c r="E12" s="28">
        <f>SUM(F12:G12)</f>
        <v>211721</v>
      </c>
      <c r="F12" s="28">
        <v>115954</v>
      </c>
      <c r="G12" s="28">
        <v>95767</v>
      </c>
      <c r="H12" s="28">
        <f>SUM(I12:J12)</f>
        <v>209004</v>
      </c>
      <c r="I12" s="28">
        <v>108740</v>
      </c>
      <c r="J12" s="28">
        <v>100264</v>
      </c>
      <c r="K12" s="28">
        <f>SUM(L12:M12)</f>
        <v>17125</v>
      </c>
      <c r="L12" s="28">
        <v>8869</v>
      </c>
      <c r="M12" s="28">
        <v>8256</v>
      </c>
      <c r="N12" s="28">
        <f>SUM(O12:P12)</f>
        <v>25435</v>
      </c>
      <c r="O12" s="28">
        <v>5276</v>
      </c>
      <c r="P12" s="28">
        <v>20159</v>
      </c>
    </row>
    <row r="13" spans="1:16" s="10" customFormat="1" ht="16.5" customHeight="1">
      <c r="A13" s="27" t="s">
        <v>49</v>
      </c>
      <c r="B13" s="28">
        <f>SUM(C13:D13)</f>
        <v>462286</v>
      </c>
      <c r="C13" s="28">
        <f>SUM(F13,I13,L13,O13)</f>
        <v>238153</v>
      </c>
      <c r="D13" s="28">
        <f>SUM(G13,J13,M13,P13)</f>
        <v>224133</v>
      </c>
      <c r="E13" s="28">
        <f>SUM(F13:G13)</f>
        <v>210342</v>
      </c>
      <c r="F13" s="28">
        <v>115028</v>
      </c>
      <c r="G13" s="28">
        <v>95314</v>
      </c>
      <c r="H13" s="28">
        <f>SUM(I13:J13)</f>
        <v>207591</v>
      </c>
      <c r="I13" s="28">
        <v>108263</v>
      </c>
      <c r="J13" s="28">
        <v>99328</v>
      </c>
      <c r="K13" s="28">
        <f>SUM(L13:M13)</f>
        <v>18457</v>
      </c>
      <c r="L13" s="28">
        <v>9526</v>
      </c>
      <c r="M13" s="28">
        <v>8931</v>
      </c>
      <c r="N13" s="28">
        <f>SUM(O13:P13)</f>
        <v>25896</v>
      </c>
      <c r="O13" s="28">
        <v>5336</v>
      </c>
      <c r="P13" s="28">
        <v>20560</v>
      </c>
    </row>
    <row r="14" spans="1:16" s="10" customFormat="1" ht="16.5" customHeight="1">
      <c r="A14" s="27" t="s">
        <v>51</v>
      </c>
      <c r="B14" s="28">
        <f>SUM(C14:D14)</f>
        <v>461586</v>
      </c>
      <c r="C14" s="28">
        <f>SUM(F14,I14,L14,O14)</f>
        <v>237326</v>
      </c>
      <c r="D14" s="28">
        <f>SUM(G14,J14,M14,P14)</f>
        <v>224260</v>
      </c>
      <c r="E14" s="28">
        <f>SUM(F14:G14)</f>
        <v>208732</v>
      </c>
      <c r="F14" s="28">
        <v>113916</v>
      </c>
      <c r="G14" s="28">
        <v>94816</v>
      </c>
      <c r="H14" s="28">
        <f>SUM(I14:J14)</f>
        <v>206657</v>
      </c>
      <c r="I14" s="28">
        <v>107815</v>
      </c>
      <c r="J14" s="28">
        <v>98842</v>
      </c>
      <c r="K14" s="28">
        <f>SUM(L14:M14)</f>
        <v>19892</v>
      </c>
      <c r="L14" s="28">
        <v>10240</v>
      </c>
      <c r="M14" s="28">
        <v>9652</v>
      </c>
      <c r="N14" s="28">
        <f>SUM(O14:P14)</f>
        <v>26305</v>
      </c>
      <c r="O14" s="28">
        <v>5355</v>
      </c>
      <c r="P14" s="28">
        <v>20950</v>
      </c>
    </row>
    <row r="15" spans="1:16" s="10" customFormat="1" ht="16.5" customHeight="1">
      <c r="A15" s="27" t="s">
        <v>52</v>
      </c>
      <c r="B15" s="28">
        <f>SUM(B16,B18,B20,B22,B24,B26,B28,B30,B32,B34,B36,B38)</f>
        <v>460426</v>
      </c>
      <c r="C15" s="28">
        <f aca="true" t="shared" si="0" ref="C15:P15">SUM(C16,C18,C20,C22,C24,C26,C28,C30,C32,C34,C36,C38)</f>
        <v>236447</v>
      </c>
      <c r="D15" s="28">
        <f t="shared" si="0"/>
        <v>223979</v>
      </c>
      <c r="E15" s="28">
        <f t="shared" si="0"/>
        <v>206776</v>
      </c>
      <c r="F15" s="28">
        <f t="shared" si="0"/>
        <v>112791</v>
      </c>
      <c r="G15" s="28">
        <f t="shared" si="0"/>
        <v>93985</v>
      </c>
      <c r="H15" s="28">
        <f t="shared" si="0"/>
        <v>205607</v>
      </c>
      <c r="I15" s="28">
        <f t="shared" si="0"/>
        <v>107258</v>
      </c>
      <c r="J15" s="28">
        <f t="shared" si="0"/>
        <v>98349</v>
      </c>
      <c r="K15" s="28">
        <f t="shared" si="0"/>
        <v>21321</v>
      </c>
      <c r="L15" s="28">
        <f t="shared" si="0"/>
        <v>11031</v>
      </c>
      <c r="M15" s="28">
        <f t="shared" si="0"/>
        <v>10290</v>
      </c>
      <c r="N15" s="28">
        <f t="shared" si="0"/>
        <v>26722</v>
      </c>
      <c r="O15" s="28">
        <f t="shared" si="0"/>
        <v>5367</v>
      </c>
      <c r="P15" s="28">
        <f t="shared" si="0"/>
        <v>21355</v>
      </c>
    </row>
    <row r="16" spans="1:16" s="10" customFormat="1" ht="15.75" customHeight="1">
      <c r="A16" s="27" t="s">
        <v>18</v>
      </c>
      <c r="B16" s="28">
        <f>SUM(C16:D16)</f>
        <v>95383</v>
      </c>
      <c r="C16" s="28">
        <f>SUM(F16,I16,L16,O16)</f>
        <v>47343</v>
      </c>
      <c r="D16" s="28">
        <f>SUM(G16,J16,M16,P16)</f>
        <v>48040</v>
      </c>
      <c r="E16" s="28">
        <f>SUM(F16:G16)</f>
        <v>45675</v>
      </c>
      <c r="F16" s="28">
        <v>24357</v>
      </c>
      <c r="G16" s="28">
        <v>21318</v>
      </c>
      <c r="H16" s="28">
        <f>SUM(I16:J16)</f>
        <v>40511</v>
      </c>
      <c r="I16" s="28">
        <v>20092</v>
      </c>
      <c r="J16" s="28">
        <v>20419</v>
      </c>
      <c r="K16" s="28">
        <f>SUM(L16:M16)</f>
        <v>4428</v>
      </c>
      <c r="L16" s="28">
        <v>2044</v>
      </c>
      <c r="M16" s="28">
        <v>2384</v>
      </c>
      <c r="N16" s="28">
        <f>SUM(O16:P16)</f>
        <v>4769</v>
      </c>
      <c r="O16" s="28">
        <v>850</v>
      </c>
      <c r="P16" s="28">
        <v>3919</v>
      </c>
    </row>
    <row r="17" spans="1:16" s="10" customFormat="1" ht="15.75" customHeight="1">
      <c r="A17" s="29" t="s">
        <v>19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s="10" customFormat="1" ht="15.75" customHeight="1">
      <c r="A18" s="27" t="s">
        <v>20</v>
      </c>
      <c r="B18" s="28">
        <f>SUM(C18:D18)</f>
        <v>74018</v>
      </c>
      <c r="C18" s="28">
        <f>SUM(F18,I18,L18,O18)</f>
        <v>35700</v>
      </c>
      <c r="D18" s="28">
        <f>SUM(G18,J18,M18,P18)</f>
        <v>38318</v>
      </c>
      <c r="E18" s="28">
        <f>SUM(F18:G18)</f>
        <v>35854</v>
      </c>
      <c r="F18" s="28">
        <v>18722</v>
      </c>
      <c r="G18" s="28">
        <v>17132</v>
      </c>
      <c r="H18" s="28">
        <f>SUM(I18:J18)</f>
        <v>30954</v>
      </c>
      <c r="I18" s="28">
        <v>14790</v>
      </c>
      <c r="J18" s="28">
        <v>16164</v>
      </c>
      <c r="K18" s="28">
        <f>SUM(L18:M18)</f>
        <v>3775</v>
      </c>
      <c r="L18" s="28">
        <v>1585</v>
      </c>
      <c r="M18" s="28">
        <v>2190</v>
      </c>
      <c r="N18" s="28">
        <f>SUM(O18:P18)</f>
        <v>3435</v>
      </c>
      <c r="O18" s="28">
        <v>603</v>
      </c>
      <c r="P18" s="28">
        <v>2832</v>
      </c>
    </row>
    <row r="19" spans="1:16" s="10" customFormat="1" ht="15.75" customHeight="1">
      <c r="A19" s="29" t="s">
        <v>21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 s="10" customFormat="1" ht="15.75" customHeight="1">
      <c r="A20" s="27" t="s">
        <v>22</v>
      </c>
      <c r="B20" s="28">
        <f>SUM(C20:D20)</f>
        <v>43219</v>
      </c>
      <c r="C20" s="28">
        <f>SUM(F20,I20,L20,O20)</f>
        <v>22527</v>
      </c>
      <c r="D20" s="28">
        <f>SUM(G20,J20,M20,P20)</f>
        <v>20692</v>
      </c>
      <c r="E20" s="28">
        <f>SUM(F20:G20)</f>
        <v>18798</v>
      </c>
      <c r="F20" s="28">
        <v>10436</v>
      </c>
      <c r="G20" s="28">
        <v>8362</v>
      </c>
      <c r="H20" s="28">
        <f>SUM(I20:J20)</f>
        <v>19751</v>
      </c>
      <c r="I20" s="28">
        <v>10473</v>
      </c>
      <c r="J20" s="28">
        <v>9278</v>
      </c>
      <c r="K20" s="28">
        <f>SUM(L20:M20)</f>
        <v>1874</v>
      </c>
      <c r="L20" s="28">
        <v>1073</v>
      </c>
      <c r="M20" s="28">
        <v>801</v>
      </c>
      <c r="N20" s="28">
        <f>SUM(O20:P20)</f>
        <v>2796</v>
      </c>
      <c r="O20" s="28">
        <v>545</v>
      </c>
      <c r="P20" s="28">
        <v>2251</v>
      </c>
    </row>
    <row r="21" spans="1:5" s="10" customFormat="1" ht="15.75" customHeight="1">
      <c r="A21" s="29" t="s">
        <v>23</v>
      </c>
      <c r="B21" s="28"/>
      <c r="C21" s="28"/>
      <c r="D21" s="28"/>
      <c r="E21" s="28"/>
    </row>
    <row r="22" spans="1:16" s="10" customFormat="1" ht="15.75" customHeight="1">
      <c r="A22" s="27" t="s">
        <v>24</v>
      </c>
      <c r="B22" s="28">
        <f>SUM(C22:D22)</f>
        <v>31924</v>
      </c>
      <c r="C22" s="28">
        <f>SUM(F22,I22,L22,O22)</f>
        <v>16588</v>
      </c>
      <c r="D22" s="28">
        <f>SUM(G22,J22,M22,P22)</f>
        <v>15336</v>
      </c>
      <c r="E22" s="28">
        <f>SUM(F22:G22)</f>
        <v>14001</v>
      </c>
      <c r="F22" s="28">
        <v>7721</v>
      </c>
      <c r="G22" s="28">
        <v>6280</v>
      </c>
      <c r="H22" s="28">
        <f>SUM(I22:J22)</f>
        <v>14496</v>
      </c>
      <c r="I22" s="28">
        <v>7674</v>
      </c>
      <c r="J22" s="28">
        <v>6822</v>
      </c>
      <c r="K22" s="28">
        <f>SUM(L22:M22)</f>
        <v>1343</v>
      </c>
      <c r="L22" s="28">
        <v>785</v>
      </c>
      <c r="M22" s="28">
        <v>558</v>
      </c>
      <c r="N22" s="28">
        <f>SUM(O22:P22)</f>
        <v>2084</v>
      </c>
      <c r="O22" s="28">
        <v>408</v>
      </c>
      <c r="P22" s="28">
        <v>1676</v>
      </c>
    </row>
    <row r="23" spans="1:16" s="10" customFormat="1" ht="15.75" customHeight="1">
      <c r="A23" s="29" t="s">
        <v>25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s="10" customFormat="1" ht="15.75" customHeight="1">
      <c r="A24" s="27" t="s">
        <v>26</v>
      </c>
      <c r="B24" s="28">
        <f>SUM(C24:D24)</f>
        <v>36059</v>
      </c>
      <c r="C24" s="28">
        <f>SUM(F24,I24,L24,O24)</f>
        <v>18995</v>
      </c>
      <c r="D24" s="28">
        <f>SUM(G24,J24,M24,P24)</f>
        <v>17064</v>
      </c>
      <c r="E24" s="28">
        <f>SUM(F24:G24)</f>
        <v>15799</v>
      </c>
      <c r="F24" s="28">
        <v>8633</v>
      </c>
      <c r="G24" s="28">
        <v>7166</v>
      </c>
      <c r="H24" s="28">
        <f>SUM(I24:J24)</f>
        <v>16369</v>
      </c>
      <c r="I24" s="28">
        <v>8946</v>
      </c>
      <c r="J24" s="28">
        <v>7423</v>
      </c>
      <c r="K24" s="28">
        <f>SUM(L24:M24)</f>
        <v>1651</v>
      </c>
      <c r="L24" s="28">
        <v>922</v>
      </c>
      <c r="M24" s="28">
        <v>729</v>
      </c>
      <c r="N24" s="28">
        <f>SUM(O24:P24)</f>
        <v>2240</v>
      </c>
      <c r="O24" s="28">
        <v>494</v>
      </c>
      <c r="P24" s="28">
        <v>1746</v>
      </c>
    </row>
    <row r="25" spans="1:16" s="10" customFormat="1" ht="15.75" customHeight="1">
      <c r="A25" s="29" t="s">
        <v>27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s="10" customFormat="1" ht="15.75" customHeight="1">
      <c r="A26" s="27" t="s">
        <v>28</v>
      </c>
      <c r="B26" s="28">
        <f>SUM(C26:D26)</f>
        <v>25457</v>
      </c>
      <c r="C26" s="28">
        <f>SUM(F26,I26,L26,O26)</f>
        <v>13481</v>
      </c>
      <c r="D26" s="28">
        <f>SUM(G26,J26,M26,P26)</f>
        <v>11976</v>
      </c>
      <c r="E26" s="28">
        <f>SUM(F26:G26)</f>
        <v>10854</v>
      </c>
      <c r="F26" s="28">
        <v>6011</v>
      </c>
      <c r="G26" s="28">
        <v>4843</v>
      </c>
      <c r="H26" s="28">
        <f>SUM(I26:J26)</f>
        <v>11987</v>
      </c>
      <c r="I26" s="28">
        <v>6536</v>
      </c>
      <c r="J26" s="28">
        <v>5451</v>
      </c>
      <c r="K26" s="28">
        <f>SUM(L26:M26)</f>
        <v>1025</v>
      </c>
      <c r="L26" s="28">
        <v>587</v>
      </c>
      <c r="M26" s="28">
        <v>438</v>
      </c>
      <c r="N26" s="28">
        <f>SUM(O26:P26)</f>
        <v>1591</v>
      </c>
      <c r="O26" s="28">
        <v>347</v>
      </c>
      <c r="P26" s="28">
        <v>1244</v>
      </c>
    </row>
    <row r="27" spans="1:16" s="10" customFormat="1" ht="15.75" customHeight="1">
      <c r="A27" s="29" t="s">
        <v>29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s="10" customFormat="1" ht="15.75" customHeight="1">
      <c r="A28" s="27" t="s">
        <v>30</v>
      </c>
      <c r="B28" s="28">
        <f>SUM(C28:D28)</f>
        <v>32506</v>
      </c>
      <c r="C28" s="28">
        <f>SUM(F28,I28,L28,O28)</f>
        <v>17532</v>
      </c>
      <c r="D28" s="28">
        <f>SUM(G28,J28,M28,P28)</f>
        <v>14974</v>
      </c>
      <c r="E28" s="28">
        <f>SUM(F28:G28)</f>
        <v>13834</v>
      </c>
      <c r="F28" s="28">
        <v>7809</v>
      </c>
      <c r="G28" s="28">
        <v>6025</v>
      </c>
      <c r="H28" s="28">
        <f>SUM(I28:J28)</f>
        <v>15119</v>
      </c>
      <c r="I28" s="28">
        <v>8375</v>
      </c>
      <c r="J28" s="28">
        <v>6744</v>
      </c>
      <c r="K28" s="28">
        <f>SUM(L28:M28)</f>
        <v>1431</v>
      </c>
      <c r="L28" s="28">
        <v>841</v>
      </c>
      <c r="M28" s="28">
        <v>590</v>
      </c>
      <c r="N28" s="28">
        <f>SUM(O28:P28)</f>
        <v>2122</v>
      </c>
      <c r="O28" s="28">
        <v>507</v>
      </c>
      <c r="P28" s="28">
        <v>1615</v>
      </c>
    </row>
    <row r="29" spans="1:16" s="10" customFormat="1" ht="15.75" customHeight="1">
      <c r="A29" s="29" t="s">
        <v>31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s="10" customFormat="1" ht="15.75" customHeight="1">
      <c r="A30" s="27" t="s">
        <v>32</v>
      </c>
      <c r="B30" s="28">
        <f>SUM(C30:D30)</f>
        <v>51161</v>
      </c>
      <c r="C30" s="28">
        <f>SUM(F30,I30,L30,O30)</f>
        <v>26584</v>
      </c>
      <c r="D30" s="28">
        <f>SUM(G30,J30,M30,P30)</f>
        <v>24577</v>
      </c>
      <c r="E30" s="28">
        <f>SUM(F30:G30)</f>
        <v>22228</v>
      </c>
      <c r="F30" s="28">
        <v>12256</v>
      </c>
      <c r="G30" s="28">
        <v>9972</v>
      </c>
      <c r="H30" s="28">
        <f>SUM(I30:J30)</f>
        <v>23658</v>
      </c>
      <c r="I30" s="28">
        <v>12519</v>
      </c>
      <c r="J30" s="28">
        <v>11139</v>
      </c>
      <c r="K30" s="28">
        <f>SUM(L30:M30)</f>
        <v>2227</v>
      </c>
      <c r="L30" s="28">
        <v>1183</v>
      </c>
      <c r="M30" s="28">
        <v>1044</v>
      </c>
      <c r="N30" s="28">
        <f>SUM(O30:P30)</f>
        <v>3048</v>
      </c>
      <c r="O30" s="28">
        <v>626</v>
      </c>
      <c r="P30" s="28">
        <v>2422</v>
      </c>
    </row>
    <row r="31" spans="1:16" s="10" customFormat="1" ht="15.75" customHeight="1">
      <c r="A31" s="29" t="s">
        <v>33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s="10" customFormat="1" ht="15.75" customHeight="1">
      <c r="A32" s="27" t="s">
        <v>34</v>
      </c>
      <c r="B32" s="28">
        <f>SUM(C32:D32)</f>
        <v>37686</v>
      </c>
      <c r="C32" s="28">
        <f>SUM(F32,I32,L32,O32)</f>
        <v>19746</v>
      </c>
      <c r="D32" s="28">
        <f>SUM(G32,J32,M32,P32)</f>
        <v>17940</v>
      </c>
      <c r="E32" s="28">
        <f>SUM(F32:G32)</f>
        <v>15998</v>
      </c>
      <c r="F32" s="28">
        <v>8924</v>
      </c>
      <c r="G32" s="28">
        <v>7074</v>
      </c>
      <c r="H32" s="28">
        <f>SUM(I32:J32)</f>
        <v>17659</v>
      </c>
      <c r="I32" s="28">
        <v>9398</v>
      </c>
      <c r="J32" s="28">
        <v>8261</v>
      </c>
      <c r="K32" s="28">
        <f>SUM(L32:M32)</f>
        <v>1732</v>
      </c>
      <c r="L32" s="28">
        <v>938</v>
      </c>
      <c r="M32" s="28">
        <v>794</v>
      </c>
      <c r="N32" s="28">
        <f>SUM(O32:P32)</f>
        <v>2297</v>
      </c>
      <c r="O32" s="28">
        <v>486</v>
      </c>
      <c r="P32" s="28">
        <v>1811</v>
      </c>
    </row>
    <row r="33" spans="1:16" s="10" customFormat="1" ht="15.75" customHeight="1">
      <c r="A33" s="29" t="s">
        <v>35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s="10" customFormat="1" ht="15.75" customHeight="1">
      <c r="A34" s="27" t="s">
        <v>36</v>
      </c>
      <c r="B34" s="28">
        <f>SUM(C34:D34)</f>
        <v>21295</v>
      </c>
      <c r="C34" s="28">
        <f>SUM(F34,I34,L34,O34)</f>
        <v>11591</v>
      </c>
      <c r="D34" s="28">
        <f>SUM(G34,J34,M34,P34)</f>
        <v>9704</v>
      </c>
      <c r="E34" s="28">
        <f>SUM(F34:G34)</f>
        <v>8343</v>
      </c>
      <c r="F34" s="28">
        <v>4800</v>
      </c>
      <c r="G34" s="28">
        <v>3543</v>
      </c>
      <c r="H34" s="28">
        <f>SUM(I34:J34)</f>
        <v>10326</v>
      </c>
      <c r="I34" s="28">
        <v>5825</v>
      </c>
      <c r="J34" s="28">
        <v>4501</v>
      </c>
      <c r="K34" s="28">
        <f>SUM(L34:M34)</f>
        <v>1024</v>
      </c>
      <c r="L34" s="28">
        <v>630</v>
      </c>
      <c r="M34" s="28">
        <v>394</v>
      </c>
      <c r="N34" s="28">
        <f>SUM(O34:P34)</f>
        <v>1602</v>
      </c>
      <c r="O34" s="28">
        <v>336</v>
      </c>
      <c r="P34" s="28">
        <v>1266</v>
      </c>
    </row>
    <row r="35" spans="1:16" s="10" customFormat="1" ht="15.75" customHeight="1">
      <c r="A35" s="29" t="s">
        <v>37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s="10" customFormat="1" ht="15.75" customHeight="1">
      <c r="A36" s="27" t="s">
        <v>38</v>
      </c>
      <c r="B36" s="28">
        <f>SUM(C36:D36)</f>
        <v>5802</v>
      </c>
      <c r="C36" s="28">
        <f>SUM(F36,I36,L36,O36)</f>
        <v>3226</v>
      </c>
      <c r="D36" s="28">
        <f>SUM(G36,J36,M36,P36)</f>
        <v>2576</v>
      </c>
      <c r="E36" s="28">
        <f>SUM(F36:G36)</f>
        <v>2575</v>
      </c>
      <c r="F36" s="28">
        <v>1507</v>
      </c>
      <c r="G36" s="28">
        <v>1068</v>
      </c>
      <c r="H36" s="28">
        <f>SUM(I36:J36)</f>
        <v>2486</v>
      </c>
      <c r="I36" s="28">
        <v>1415</v>
      </c>
      <c r="J36" s="28">
        <v>1071</v>
      </c>
      <c r="K36" s="28">
        <f>SUM(L36:M36)</f>
        <v>367</v>
      </c>
      <c r="L36" s="28">
        <v>216</v>
      </c>
      <c r="M36" s="28">
        <v>151</v>
      </c>
      <c r="N36" s="28">
        <f>SUM(O36:P36)</f>
        <v>374</v>
      </c>
      <c r="O36" s="28">
        <v>88</v>
      </c>
      <c r="P36" s="28">
        <v>286</v>
      </c>
    </row>
    <row r="37" spans="1:16" s="10" customFormat="1" ht="15.75" customHeight="1">
      <c r="A37" s="29" t="s">
        <v>39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s="10" customFormat="1" ht="15.75" customHeight="1">
      <c r="A38" s="27" t="s">
        <v>40</v>
      </c>
      <c r="B38" s="28">
        <f>SUM(C38:D38)</f>
        <v>5916</v>
      </c>
      <c r="C38" s="28">
        <f>SUM(F38,I38,L38,O38)</f>
        <v>3134</v>
      </c>
      <c r="D38" s="28">
        <f>SUM(G38,J38,M38,P38)</f>
        <v>2782</v>
      </c>
      <c r="E38" s="28">
        <f>SUM(F38:G38)</f>
        <v>2817</v>
      </c>
      <c r="F38" s="28">
        <v>1615</v>
      </c>
      <c r="G38" s="28">
        <v>1202</v>
      </c>
      <c r="H38" s="28">
        <f>SUM(I38:J38)</f>
        <v>2291</v>
      </c>
      <c r="I38" s="28">
        <v>1215</v>
      </c>
      <c r="J38" s="28">
        <v>1076</v>
      </c>
      <c r="K38" s="28">
        <f>SUM(L38:M38)</f>
        <v>444</v>
      </c>
      <c r="L38" s="28">
        <v>227</v>
      </c>
      <c r="M38" s="28">
        <v>217</v>
      </c>
      <c r="N38" s="28">
        <f>SUM(O38:P38)</f>
        <v>364</v>
      </c>
      <c r="O38" s="28">
        <v>77</v>
      </c>
      <c r="P38" s="28">
        <v>287</v>
      </c>
    </row>
    <row r="39" spans="1:16" s="10" customFormat="1" ht="15.75" customHeight="1" thickBot="1">
      <c r="A39" s="29" t="s">
        <v>41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s="10" customFormat="1" ht="18" customHeight="1">
      <c r="A40" s="30" t="s">
        <v>17</v>
      </c>
      <c r="B40" s="31"/>
      <c r="C40" s="31"/>
      <c r="D40" s="31"/>
      <c r="E40" s="31"/>
      <c r="F40" s="31"/>
      <c r="G40" s="31"/>
      <c r="H40" s="31" t="s">
        <v>50</v>
      </c>
      <c r="I40" s="31"/>
      <c r="J40" s="31"/>
      <c r="K40" s="31"/>
      <c r="L40" s="31"/>
      <c r="M40" s="31"/>
      <c r="N40" s="31"/>
      <c r="O40" s="31"/>
      <c r="P40" s="31"/>
    </row>
    <row r="41" spans="1:16" s="10" customFormat="1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="10" customFormat="1" ht="12.75">
      <c r="A42" s="13"/>
    </row>
  </sheetData>
  <mergeCells count="7">
    <mergeCell ref="A40:G40"/>
    <mergeCell ref="H40:P40"/>
    <mergeCell ref="A2:G2"/>
    <mergeCell ref="H2:P2"/>
    <mergeCell ref="O3:P3"/>
    <mergeCell ref="B4:D4"/>
    <mergeCell ref="H4:J4"/>
  </mergeCells>
  <printOptions horizontalCentered="1"/>
  <pageMargins left="0.984251968503937" right="0.984251968503937" top="1.1811023622047245" bottom="1.3779527559055118" header="1.1811023622047245" footer="1.1811023622047245"/>
  <pageSetup firstPageNumber="1" useFirstPageNumber="1" horizontalDpi="600" verticalDpi="600" orientation="portrait" pageOrder="overThenDown" paperSize="9" r:id="rId1"/>
  <headerFooter alignWithMargins="0">
    <oddHeader xml:space="preserve">&amp;L&amp;"標楷體,標準"&amp;10 &amp;R&amp;"標楷體,標準"&amp;10 </oddHeader>
    <oddFooter xml:space="preserve">&amp;C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DOMAIN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Ms-User</cp:lastModifiedBy>
  <cp:lastPrinted>2006-08-10T02:16:20Z</cp:lastPrinted>
  <dcterms:created xsi:type="dcterms:W3CDTF">2003-12-03T06:48:50Z</dcterms:created>
  <dcterms:modified xsi:type="dcterms:W3CDTF">2007-08-08T02:51:45Z</dcterms:modified>
  <cp:category/>
  <cp:version/>
  <cp:contentType/>
  <cp:contentStatus/>
</cp:coreProperties>
</file>