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5265" activeTab="0"/>
  </bookViews>
  <sheets>
    <sheet name="收支性質及餘絀簡明分析表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<sst xmlns="http://schemas.openxmlformats.org/spreadsheetml/2006/main" count="58" uniqueCount="31">
  <si>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宜 蘭 縣 總 預 算</t>
  </si>
  <si>
    <t xml:space="preserve">單位:新台幣千元 </t>
  </si>
  <si>
    <t>項           目</t>
  </si>
  <si>
    <t>原預算數</t>
  </si>
  <si>
    <t>追加(減)預算數</t>
  </si>
  <si>
    <t>追加(減)後預算數</t>
  </si>
  <si>
    <t>金   額</t>
  </si>
  <si>
    <t>%</t>
  </si>
  <si>
    <t>一、經常門預算收支</t>
  </si>
  <si>
    <t xml:space="preserve"> ﹝一﹞經常收入</t>
  </si>
  <si>
    <t>100.00</t>
  </si>
  <si>
    <t xml:space="preserve">       1.直接稅收入</t>
  </si>
  <si>
    <t>-</t>
  </si>
  <si>
    <t xml:space="preserve">       2.間接稅收入</t>
  </si>
  <si>
    <t xml:space="preserve">       3.賦稅外收入</t>
  </si>
  <si>
    <t xml:space="preserve"> ﹝二﹞經常支出</t>
  </si>
  <si>
    <t xml:space="preserve">       1.一般經常支出</t>
  </si>
  <si>
    <t xml:space="preserve">       2.債務利息及事務支出</t>
  </si>
  <si>
    <t xml:space="preserve">       3.預備金</t>
  </si>
  <si>
    <t xml:space="preserve"> ﹝三﹞經常收支賸餘</t>
  </si>
  <si>
    <t>二、資本門預算收支</t>
  </si>
  <si>
    <t xml:space="preserve"> ﹝一﹞資本收入</t>
  </si>
  <si>
    <t xml:space="preserve">       1.減少資產收入</t>
  </si>
  <si>
    <t xml:space="preserve">       2.收回投資基金及其他收入</t>
  </si>
  <si>
    <t xml:space="preserve"> ﹝二﹞資本支出</t>
  </si>
  <si>
    <t xml:space="preserve">       1.增置或擴充改良資產支出</t>
  </si>
  <si>
    <t xml:space="preserve">       2.增加投資支出</t>
  </si>
  <si>
    <t xml:space="preserve"> ﹝三﹞資本收支短絀</t>
  </si>
  <si>
    <t>三、歲入歲出餘絀</t>
  </si>
  <si>
    <r>
      <t xml:space="preserve">                             </t>
    </r>
    <r>
      <rPr>
        <sz val="11.05"/>
        <color indexed="8"/>
        <rFont val="標楷體"/>
        <family val="4"/>
      </rPr>
      <t>中華民國</t>
    </r>
    <r>
      <rPr>
        <sz val="11.05"/>
        <color indexed="8"/>
        <rFont val="Times New Roman"/>
        <family val="1"/>
      </rPr>
      <t>95</t>
    </r>
    <r>
      <rPr>
        <sz val="11.05"/>
        <color indexed="8"/>
        <rFont val="標楷體"/>
        <family val="4"/>
      </rPr>
      <t>年度</t>
    </r>
  </si>
  <si>
    <t>收 支 性 質 及 餘 絀 簡 明 分 析 表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</si>
</sst>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-&quot;??_);_(@_)"/>
    <numFmt numFmtId="185" formatCode="#,##0_ "/>
    <numFmt numFmtId="186" formatCode="#,##0.0_ "/>
    <numFmt numFmtId="187" formatCode="#,##0.00_ "/>
    <numFmt numFmtId="188" formatCode="_(* #,##0.0_);_(* \(#,##0.0\);_(* &quot;-&quot;??_);_(@_)"/>
    <numFmt numFmtId="189" formatCode="0.0"/>
    <numFmt numFmtId="190" formatCode="0.00_ "/>
    <numFmt numFmtId="191" formatCode="0.0_ "/>
    <numFmt numFmtId="192" formatCode="0.000"/>
  </numFmts>
  <fonts count="1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6.2"/>
      <color indexed="8"/>
      <name val="標楷體"/>
      <family val="4"/>
    </font>
    <font>
      <b/>
      <u val="single"/>
      <sz val="18"/>
      <color indexed="8"/>
      <name val="標楷體"/>
      <family val="4"/>
    </font>
    <font>
      <sz val="11.05"/>
      <color indexed="8"/>
      <name val="標楷體"/>
      <family val="4"/>
    </font>
    <font>
      <sz val="11.05"/>
      <color indexed="8"/>
      <name val="Times New Roman"/>
      <family val="1"/>
    </font>
    <font>
      <sz val="9"/>
      <name val="細明體"/>
      <family val="3"/>
    </font>
    <font>
      <sz val="10.55"/>
      <color indexed="8"/>
      <name val="標楷體"/>
      <family val="4"/>
    </font>
    <font>
      <sz val="10.8"/>
      <color indexed="8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2" borderId="0" xfId="0" applyFill="1" applyAlignment="1">
      <alignment horizontal="center" vertical="center"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5" fillId="2" borderId="0" xfId="0" applyFont="1" applyFill="1" applyAlignment="1">
      <alignment horizontal="center" vertical="center"/>
    </xf>
    <xf numFmtId="0" fontId="5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ill="1" applyAlignment="1">
      <alignment horizontal="right" vertical="center"/>
    </xf>
    <xf numFmtId="0" fontId="10" fillId="2" borderId="1" xfId="0" applyFill="1" applyBorder="1" applyAlignment="1">
      <alignment horizontal="center" vertical="center"/>
    </xf>
    <xf numFmtId="0" fontId="10" fillId="2" borderId="2" xfId="0" applyFill="1" applyBorder="1" applyAlignment="1">
      <alignment horizontal="center" vertical="center"/>
    </xf>
    <xf numFmtId="0" fontId="6" fillId="2" borderId="2" xfId="0" applyFill="1" applyBorder="1" applyAlignment="1">
      <alignment horizontal="center" vertical="center"/>
    </xf>
    <xf numFmtId="0" fontId="6" fillId="2" borderId="3" xfId="0" applyFill="1" applyBorder="1" applyAlignment="1">
      <alignment horizontal="center" vertical="center"/>
    </xf>
    <xf numFmtId="0" fontId="10" fillId="2" borderId="2" xfId="0" applyFill="1" applyBorder="1" applyAlignment="1">
      <alignment horizontal="center" vertical="center"/>
    </xf>
    <xf numFmtId="0" fontId="10" fillId="2" borderId="2" xfId="0" applyFill="1" applyBorder="1" applyAlignment="1">
      <alignment horizontal="right" vertical="center"/>
    </xf>
    <xf numFmtId="0" fontId="10" fillId="2" borderId="3" xfId="0" applyFill="1" applyBorder="1" applyAlignment="1">
      <alignment horizontal="center" vertical="center"/>
    </xf>
    <xf numFmtId="0" fontId="10" fillId="2" borderId="4" xfId="0" applyFill="1" applyBorder="1" applyAlignment="1">
      <alignment horizontal="center" vertical="center"/>
    </xf>
    <xf numFmtId="0" fontId="10" fillId="2" borderId="5" xfId="0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9" fillId="2" borderId="0" xfId="0" applyFill="1" applyBorder="1" applyAlignment="1">
      <alignment vertical="center"/>
    </xf>
    <xf numFmtId="0" fontId="0" fillId="2" borderId="8" xfId="0" applyNumberFormat="1" applyFill="1" applyBorder="1" applyAlignment="1" applyProtection="1">
      <alignment/>
      <protection/>
    </xf>
    <xf numFmtId="0" fontId="12" fillId="2" borderId="9" xfId="0" applyNumberFormat="1" applyFont="1" applyFill="1" applyBorder="1" applyAlignment="1" applyProtection="1">
      <alignment/>
      <protection/>
    </xf>
    <xf numFmtId="0" fontId="12" fillId="2" borderId="9" xfId="0" applyNumberFormat="1" applyFont="1" applyFill="1" applyBorder="1" applyAlignment="1" applyProtection="1">
      <alignment horizontal="right"/>
      <protection/>
    </xf>
    <xf numFmtId="0" fontId="12" fillId="2" borderId="10" xfId="0" applyNumberFormat="1" applyFont="1" applyFill="1" applyBorder="1" applyAlignment="1" applyProtection="1">
      <alignment/>
      <protection/>
    </xf>
    <xf numFmtId="185" fontId="11" fillId="2" borderId="9" xfId="0" applyNumberFormat="1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right" vertical="center"/>
    </xf>
    <xf numFmtId="185" fontId="11" fillId="2" borderId="9" xfId="0" applyNumberFormat="1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right" vertical="center"/>
    </xf>
    <xf numFmtId="184" fontId="11" fillId="2" borderId="9" xfId="15" applyNumberFormat="1" applyFont="1" applyFill="1" applyBorder="1" applyAlignment="1">
      <alignment horizontal="right" vertical="center"/>
    </xf>
    <xf numFmtId="2" fontId="11" fillId="2" borderId="10" xfId="0" applyNumberFormat="1" applyFont="1" applyFill="1" applyBorder="1" applyAlignment="1">
      <alignment horizontal="right" vertical="center"/>
    </xf>
    <xf numFmtId="2" fontId="11" fillId="2" borderId="9" xfId="0" applyNumberFormat="1" applyFont="1" applyFill="1" applyBorder="1" applyAlignment="1">
      <alignment horizontal="right" vertical="center"/>
    </xf>
    <xf numFmtId="2" fontId="11" fillId="2" borderId="9" xfId="0" applyNumberFormat="1" applyFont="1" applyFill="1" applyBorder="1" applyAlignment="1">
      <alignment horizontal="right" vertical="center"/>
    </xf>
    <xf numFmtId="183" fontId="11" fillId="2" borderId="9" xfId="15" applyFont="1" applyFill="1" applyBorder="1" applyAlignment="1">
      <alignment horizontal="right" vertical="center"/>
    </xf>
    <xf numFmtId="0" fontId="0" fillId="2" borderId="9" xfId="0" applyNumberFormat="1" applyFill="1" applyBorder="1" applyAlignment="1" applyProtection="1">
      <alignment/>
      <protection/>
    </xf>
    <xf numFmtId="0" fontId="0" fillId="2" borderId="9" xfId="0" applyNumberFormat="1" applyFill="1" applyBorder="1" applyAlignment="1" applyProtection="1">
      <alignment horizontal="right"/>
      <protection/>
    </xf>
    <xf numFmtId="0" fontId="0" fillId="2" borderId="10" xfId="0" applyNumberFormat="1" applyFill="1" applyBorder="1" applyAlignment="1" applyProtection="1">
      <alignment/>
      <protection/>
    </xf>
    <xf numFmtId="0" fontId="0" fillId="2" borderId="11" xfId="0" applyNumberFormat="1" applyFill="1" applyBorder="1" applyAlignment="1" applyProtection="1">
      <alignment/>
      <protection/>
    </xf>
    <xf numFmtId="0" fontId="0" fillId="2" borderId="12" xfId="0" applyNumberFormat="1" applyFill="1" applyBorder="1" applyAlignment="1" applyProtection="1">
      <alignment/>
      <protection/>
    </xf>
    <xf numFmtId="0" fontId="0" fillId="2" borderId="13" xfId="0" applyNumberFormat="1" applyFill="1" applyBorder="1" applyAlignment="1" applyProtection="1">
      <alignment/>
      <protection/>
    </xf>
    <xf numFmtId="0" fontId="0" fillId="2" borderId="13" xfId="0" applyNumberFormat="1" applyFill="1" applyBorder="1" applyAlignment="1" applyProtection="1">
      <alignment horizontal="right"/>
      <protection/>
    </xf>
    <xf numFmtId="0" fontId="0" fillId="2" borderId="14" xfId="0" applyNumberForma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5"/>
  <sheetViews>
    <sheetView tabSelected="1" workbookViewId="0" topLeftCell="A1">
      <selection activeCell="A9" sqref="A9:C10"/>
    </sheetView>
  </sheetViews>
  <sheetFormatPr defaultColWidth="9.00390625" defaultRowHeight="16.5"/>
  <cols>
    <col min="1" max="2" width="11.50390625" style="2" customWidth="1"/>
    <col min="3" max="3" width="9.875" style="2" customWidth="1"/>
    <col min="4" max="4" width="14.50390625" style="2" customWidth="1"/>
    <col min="5" max="5" width="7.50390625" style="2" customWidth="1"/>
    <col min="6" max="6" width="13.75390625" style="2" customWidth="1"/>
    <col min="7" max="7" width="7.75390625" style="3" customWidth="1"/>
    <col min="8" max="8" width="13.50390625" style="2" customWidth="1"/>
    <col min="9" max="9" width="7.875" style="2" customWidth="1"/>
    <col min="10" max="16384" width="11.50390625" style="2" customWidth="1"/>
  </cols>
  <sheetData>
    <row r="3" spans="1:9" ht="21.75">
      <c r="A3" s="1" t="s">
        <v>0</v>
      </c>
      <c r="B3" s="1"/>
      <c r="C3" s="1"/>
      <c r="D3" s="1"/>
      <c r="E3" s="1"/>
      <c r="F3" s="1"/>
      <c r="G3" s="1"/>
      <c r="H3" s="1"/>
      <c r="I3" s="1"/>
    </row>
    <row r="4" ht="7.5" customHeight="1"/>
    <row r="5" spans="1:9" ht="25.5">
      <c r="A5" s="4" t="s">
        <v>30</v>
      </c>
      <c r="B5" s="5"/>
      <c r="C5" s="5"/>
      <c r="D5" s="5"/>
      <c r="E5" s="5"/>
      <c r="F5" s="5"/>
      <c r="G5" s="5"/>
      <c r="H5" s="5"/>
      <c r="I5" s="5"/>
    </row>
    <row r="6" ht="3" customHeight="1"/>
    <row r="7" spans="4:9" ht="16.5">
      <c r="D7" s="6" t="s">
        <v>29</v>
      </c>
      <c r="I7" s="7" t="s">
        <v>1</v>
      </c>
    </row>
    <row r="9" spans="1:9" ht="23.25" customHeight="1">
      <c r="A9" s="8" t="s">
        <v>2</v>
      </c>
      <c r="B9" s="9"/>
      <c r="C9" s="9"/>
      <c r="D9" s="10" t="s">
        <v>3</v>
      </c>
      <c r="E9" s="10"/>
      <c r="F9" s="10" t="s">
        <v>4</v>
      </c>
      <c r="G9" s="10"/>
      <c r="H9" s="10" t="s">
        <v>5</v>
      </c>
      <c r="I9" s="11"/>
    </row>
    <row r="10" spans="1:9" ht="23.25" customHeight="1">
      <c r="A10" s="8"/>
      <c r="B10" s="9"/>
      <c r="C10" s="9"/>
      <c r="D10" s="12" t="s">
        <v>6</v>
      </c>
      <c r="E10" s="12" t="s">
        <v>7</v>
      </c>
      <c r="F10" s="12" t="s">
        <v>6</v>
      </c>
      <c r="G10" s="13" t="s">
        <v>7</v>
      </c>
      <c r="H10" s="12" t="s">
        <v>6</v>
      </c>
      <c r="I10" s="14" t="s">
        <v>7</v>
      </c>
    </row>
    <row r="11" spans="1:9" ht="12" customHeight="1">
      <c r="A11" s="15"/>
      <c r="B11" s="15"/>
      <c r="C11" s="16"/>
      <c r="D11" s="17"/>
      <c r="E11" s="17"/>
      <c r="F11" s="17"/>
      <c r="G11" s="18"/>
      <c r="H11" s="17"/>
      <c r="I11" s="19"/>
    </row>
    <row r="12" spans="1:9" ht="20.25" customHeight="1">
      <c r="A12" s="20" t="s">
        <v>8</v>
      </c>
      <c r="C12" s="21"/>
      <c r="D12" s="22"/>
      <c r="E12" s="22"/>
      <c r="F12" s="22"/>
      <c r="G12" s="23"/>
      <c r="H12" s="22"/>
      <c r="I12" s="24"/>
    </row>
    <row r="13" spans="1:9" ht="20.25" customHeight="1">
      <c r="A13" s="20" t="s">
        <v>9</v>
      </c>
      <c r="C13" s="21"/>
      <c r="D13" s="25">
        <v>17214913</v>
      </c>
      <c r="E13" s="26" t="s">
        <v>10</v>
      </c>
      <c r="F13" s="27">
        <f>SUM(F14:F16)</f>
        <v>861392</v>
      </c>
      <c r="G13" s="28" t="s">
        <v>10</v>
      </c>
      <c r="H13" s="25">
        <f aca="true" t="shared" si="0" ref="H13:H21">D13+F13</f>
        <v>18076305</v>
      </c>
      <c r="I13" s="29" t="s">
        <v>10</v>
      </c>
    </row>
    <row r="14" spans="1:9" ht="20.25" customHeight="1">
      <c r="A14" s="20" t="s">
        <v>11</v>
      </c>
      <c r="C14" s="21"/>
      <c r="D14" s="25">
        <v>2224747</v>
      </c>
      <c r="E14" s="26">
        <v>12.92</v>
      </c>
      <c r="F14" s="30">
        <v>0</v>
      </c>
      <c r="G14" s="28" t="s">
        <v>12</v>
      </c>
      <c r="H14" s="25">
        <f t="shared" si="0"/>
        <v>2224747</v>
      </c>
      <c r="I14" s="31">
        <v>12.3</v>
      </c>
    </row>
    <row r="15" spans="1:9" ht="20.25" customHeight="1">
      <c r="A15" s="20" t="s">
        <v>13</v>
      </c>
      <c r="C15" s="21"/>
      <c r="D15" s="25">
        <v>2421587</v>
      </c>
      <c r="E15" s="26">
        <v>14.07</v>
      </c>
      <c r="F15" s="30">
        <v>0</v>
      </c>
      <c r="G15" s="28" t="s">
        <v>12</v>
      </c>
      <c r="H15" s="25">
        <f t="shared" si="0"/>
        <v>2421587</v>
      </c>
      <c r="I15" s="31">
        <f>H15/H13*100</f>
        <v>13.39647123679314</v>
      </c>
    </row>
    <row r="16" spans="1:9" ht="20.25" customHeight="1">
      <c r="A16" s="20" t="s">
        <v>14</v>
      </c>
      <c r="C16" s="21"/>
      <c r="D16" s="25">
        <v>12568579</v>
      </c>
      <c r="E16" s="32">
        <v>73.00983165003507</v>
      </c>
      <c r="F16" s="27">
        <v>861392</v>
      </c>
      <c r="G16" s="33">
        <v>100</v>
      </c>
      <c r="H16" s="25">
        <f t="shared" si="0"/>
        <v>13429971</v>
      </c>
      <c r="I16" s="31">
        <f>H16/H13*100</f>
        <v>74.29599688653184</v>
      </c>
    </row>
    <row r="17" spans="1:9" ht="20.25" customHeight="1">
      <c r="A17" s="20" t="s">
        <v>15</v>
      </c>
      <c r="C17" s="21"/>
      <c r="D17" s="25">
        <v>13481954</v>
      </c>
      <c r="E17" s="26" t="s">
        <v>10</v>
      </c>
      <c r="F17" s="27">
        <f>SUM(F18:F20)</f>
        <v>187579</v>
      </c>
      <c r="G17" s="28" t="s">
        <v>10</v>
      </c>
      <c r="H17" s="25">
        <f t="shared" si="0"/>
        <v>13669533</v>
      </c>
      <c r="I17" s="29" t="s">
        <v>10</v>
      </c>
    </row>
    <row r="18" spans="1:9" ht="20.25" customHeight="1">
      <c r="A18" s="20" t="s">
        <v>16</v>
      </c>
      <c r="C18" s="21"/>
      <c r="D18" s="25">
        <v>13080786</v>
      </c>
      <c r="E18" s="26">
        <v>97.02</v>
      </c>
      <c r="F18" s="27">
        <v>127483</v>
      </c>
      <c r="G18" s="33">
        <v>68</v>
      </c>
      <c r="H18" s="25">
        <f t="shared" si="0"/>
        <v>13208269</v>
      </c>
      <c r="I18" s="31">
        <v>96.63</v>
      </c>
    </row>
    <row r="19" spans="1:9" ht="20.25" customHeight="1">
      <c r="A19" s="20" t="s">
        <v>17</v>
      </c>
      <c r="C19" s="21"/>
      <c r="D19" s="25">
        <v>371001</v>
      </c>
      <c r="E19" s="26">
        <v>2.75</v>
      </c>
      <c r="F19" s="30">
        <v>0</v>
      </c>
      <c r="G19" s="28" t="s">
        <v>12</v>
      </c>
      <c r="H19" s="25">
        <f t="shared" si="0"/>
        <v>371001</v>
      </c>
      <c r="I19" s="31">
        <v>2.71</v>
      </c>
    </row>
    <row r="20" spans="1:9" ht="20.25" customHeight="1">
      <c r="A20" s="20" t="s">
        <v>18</v>
      </c>
      <c r="C20" s="21"/>
      <c r="D20" s="25">
        <v>30167</v>
      </c>
      <c r="E20" s="26">
        <v>0.23</v>
      </c>
      <c r="F20" s="30">
        <v>60096</v>
      </c>
      <c r="G20" s="33">
        <v>32</v>
      </c>
      <c r="H20" s="25">
        <f t="shared" si="0"/>
        <v>90263</v>
      </c>
      <c r="I20" s="31">
        <v>0.66</v>
      </c>
    </row>
    <row r="21" spans="1:9" ht="20.25" customHeight="1">
      <c r="A21" s="20" t="s">
        <v>19</v>
      </c>
      <c r="C21" s="21"/>
      <c r="D21" s="25">
        <v>3732959</v>
      </c>
      <c r="E21" s="26" t="s">
        <v>12</v>
      </c>
      <c r="F21" s="25">
        <f>F13-F17</f>
        <v>673813</v>
      </c>
      <c r="G21" s="28" t="s">
        <v>12</v>
      </c>
      <c r="H21" s="25">
        <f t="shared" si="0"/>
        <v>4406772</v>
      </c>
      <c r="I21" s="29" t="s">
        <v>12</v>
      </c>
    </row>
    <row r="22" spans="3:9" ht="20.25" customHeight="1">
      <c r="C22" s="21"/>
      <c r="D22" s="22"/>
      <c r="E22" s="22"/>
      <c r="F22" s="22"/>
      <c r="G22" s="23"/>
      <c r="H22" s="22"/>
      <c r="I22" s="24"/>
    </row>
    <row r="23" spans="1:9" ht="20.25" customHeight="1">
      <c r="A23" s="20" t="s">
        <v>20</v>
      </c>
      <c r="C23" s="21"/>
      <c r="D23" s="22"/>
      <c r="E23" s="22"/>
      <c r="F23" s="22"/>
      <c r="G23" s="23"/>
      <c r="H23" s="22"/>
      <c r="I23" s="24"/>
    </row>
    <row r="24" spans="1:9" ht="20.25" customHeight="1">
      <c r="A24" s="20" t="s">
        <v>21</v>
      </c>
      <c r="C24" s="21"/>
      <c r="D24" s="25">
        <v>42063</v>
      </c>
      <c r="E24" s="26" t="s">
        <v>10</v>
      </c>
      <c r="F24" s="25">
        <f>F25+F26</f>
        <v>27262</v>
      </c>
      <c r="G24" s="33">
        <v>100</v>
      </c>
      <c r="H24" s="25">
        <f aca="true" t="shared" si="1" ref="H24:H31">D24+F24</f>
        <v>69325</v>
      </c>
      <c r="I24" s="29" t="s">
        <v>10</v>
      </c>
    </row>
    <row r="25" spans="1:9" ht="20.25" customHeight="1">
      <c r="A25" s="20" t="s">
        <v>22</v>
      </c>
      <c r="C25" s="21"/>
      <c r="D25" s="25">
        <v>42063</v>
      </c>
      <c r="E25" s="32">
        <v>100</v>
      </c>
      <c r="F25" s="30">
        <v>27262</v>
      </c>
      <c r="G25" s="33">
        <v>100</v>
      </c>
      <c r="H25" s="25">
        <f t="shared" si="1"/>
        <v>69325</v>
      </c>
      <c r="I25" s="31">
        <v>100</v>
      </c>
    </row>
    <row r="26" spans="1:9" ht="20.25" customHeight="1">
      <c r="A26" s="20" t="s">
        <v>23</v>
      </c>
      <c r="C26" s="21"/>
      <c r="D26" s="30">
        <v>0</v>
      </c>
      <c r="E26" s="26" t="s">
        <v>12</v>
      </c>
      <c r="F26" s="30">
        <v>0</v>
      </c>
      <c r="G26" s="28" t="s">
        <v>12</v>
      </c>
      <c r="H26" s="34">
        <f t="shared" si="1"/>
        <v>0</v>
      </c>
      <c r="I26" s="29" t="s">
        <v>12</v>
      </c>
    </row>
    <row r="27" spans="1:9" ht="20.25" customHeight="1">
      <c r="A27" s="20" t="s">
        <v>24</v>
      </c>
      <c r="C27" s="21"/>
      <c r="D27" s="25">
        <v>3815022</v>
      </c>
      <c r="E27" s="26" t="s">
        <v>10</v>
      </c>
      <c r="F27" s="25">
        <f>SUM(F28:F30)</f>
        <v>671835</v>
      </c>
      <c r="G27" s="28" t="s">
        <v>10</v>
      </c>
      <c r="H27" s="25">
        <f t="shared" si="1"/>
        <v>4486857</v>
      </c>
      <c r="I27" s="29" t="s">
        <v>10</v>
      </c>
    </row>
    <row r="28" spans="1:9" ht="20.25" customHeight="1">
      <c r="A28" s="20" t="s">
        <v>25</v>
      </c>
      <c r="C28" s="21"/>
      <c r="D28" s="25">
        <v>3645022</v>
      </c>
      <c r="E28" s="26">
        <v>95.54</v>
      </c>
      <c r="F28" s="30">
        <v>671835</v>
      </c>
      <c r="G28" s="33">
        <v>100</v>
      </c>
      <c r="H28" s="25">
        <f t="shared" si="1"/>
        <v>4316857</v>
      </c>
      <c r="I28" s="31">
        <v>96.21</v>
      </c>
    </row>
    <row r="29" spans="1:9" ht="20.25" customHeight="1">
      <c r="A29" s="20" t="s">
        <v>26</v>
      </c>
      <c r="C29" s="21"/>
      <c r="D29" s="30">
        <v>0</v>
      </c>
      <c r="E29" s="26" t="s">
        <v>12</v>
      </c>
      <c r="F29" s="30">
        <v>0</v>
      </c>
      <c r="G29" s="28" t="s">
        <v>12</v>
      </c>
      <c r="H29" s="34">
        <f t="shared" si="1"/>
        <v>0</v>
      </c>
      <c r="I29" s="29" t="s">
        <v>12</v>
      </c>
    </row>
    <row r="30" spans="1:9" ht="20.25" customHeight="1">
      <c r="A30" s="20" t="s">
        <v>18</v>
      </c>
      <c r="C30" s="21"/>
      <c r="D30" s="30">
        <v>170000</v>
      </c>
      <c r="E30" s="26">
        <v>4.46</v>
      </c>
      <c r="F30" s="30">
        <v>0</v>
      </c>
      <c r="G30" s="28" t="s">
        <v>12</v>
      </c>
      <c r="H30" s="25">
        <f t="shared" si="1"/>
        <v>170000</v>
      </c>
      <c r="I30" s="31">
        <v>3.79</v>
      </c>
    </row>
    <row r="31" spans="1:9" ht="20.25" customHeight="1">
      <c r="A31" s="20" t="s">
        <v>27</v>
      </c>
      <c r="C31" s="21"/>
      <c r="D31" s="25">
        <v>-3772959</v>
      </c>
      <c r="E31" s="26">
        <v>-98.9</v>
      </c>
      <c r="F31" s="25">
        <f>F24-F27</f>
        <v>-644573</v>
      </c>
      <c r="G31" s="28">
        <v>-95.94</v>
      </c>
      <c r="H31" s="25">
        <f t="shared" si="1"/>
        <v>-4417532</v>
      </c>
      <c r="I31" s="29">
        <v>-98.45</v>
      </c>
    </row>
    <row r="32" spans="1:9" ht="20.25" customHeight="1">
      <c r="A32" s="20" t="s">
        <v>28</v>
      </c>
      <c r="C32" s="21"/>
      <c r="D32" s="25">
        <v>-40000</v>
      </c>
      <c r="E32" s="22"/>
      <c r="F32" s="30">
        <f>F21+F31</f>
        <v>29240</v>
      </c>
      <c r="G32" s="23"/>
      <c r="H32" s="25">
        <f>H21+H31</f>
        <v>-10760</v>
      </c>
      <c r="I32" s="24"/>
    </row>
    <row r="33" spans="3:9" ht="16.5">
      <c r="C33" s="21"/>
      <c r="D33" s="35"/>
      <c r="E33" s="35"/>
      <c r="F33" s="35"/>
      <c r="G33" s="36"/>
      <c r="H33" s="35"/>
      <c r="I33" s="37"/>
    </row>
    <row r="34" spans="3:9" ht="16.5">
      <c r="C34" s="21"/>
      <c r="D34" s="35"/>
      <c r="E34" s="35"/>
      <c r="F34" s="35"/>
      <c r="G34" s="36"/>
      <c r="H34" s="35"/>
      <c r="I34" s="37"/>
    </row>
    <row r="35" spans="3:9" ht="16.5">
      <c r="C35" s="21"/>
      <c r="D35" s="35"/>
      <c r="E35" s="35"/>
      <c r="F35" s="35"/>
      <c r="G35" s="36"/>
      <c r="H35" s="35"/>
      <c r="I35" s="37"/>
    </row>
    <row r="36" spans="3:9" ht="16.5">
      <c r="C36" s="21"/>
      <c r="D36" s="35"/>
      <c r="E36" s="35"/>
      <c r="F36" s="35"/>
      <c r="G36" s="36"/>
      <c r="H36" s="35"/>
      <c r="I36" s="37"/>
    </row>
    <row r="37" spans="3:9" ht="16.5">
      <c r="C37" s="21"/>
      <c r="D37" s="35"/>
      <c r="E37" s="35"/>
      <c r="F37" s="35"/>
      <c r="G37" s="36"/>
      <c r="H37" s="35"/>
      <c r="I37" s="37"/>
    </row>
    <row r="38" spans="3:9" ht="16.5">
      <c r="C38" s="21"/>
      <c r="D38" s="35"/>
      <c r="E38" s="35"/>
      <c r="F38" s="35"/>
      <c r="G38" s="36"/>
      <c r="H38" s="35"/>
      <c r="I38" s="37"/>
    </row>
    <row r="39" spans="3:9" ht="16.5">
      <c r="C39" s="21"/>
      <c r="D39" s="35"/>
      <c r="E39" s="35"/>
      <c r="F39" s="35"/>
      <c r="G39" s="36"/>
      <c r="H39" s="35"/>
      <c r="I39" s="37"/>
    </row>
    <row r="40" spans="3:9" ht="16.5">
      <c r="C40" s="21"/>
      <c r="D40" s="35"/>
      <c r="E40" s="35"/>
      <c r="F40" s="35"/>
      <c r="G40" s="36"/>
      <c r="H40" s="35"/>
      <c r="I40" s="37"/>
    </row>
    <row r="41" spans="3:9" ht="16.5">
      <c r="C41" s="21"/>
      <c r="D41" s="35"/>
      <c r="E41" s="35"/>
      <c r="F41" s="35"/>
      <c r="G41" s="36"/>
      <c r="H41" s="35"/>
      <c r="I41" s="37"/>
    </row>
    <row r="42" spans="3:9" ht="16.5">
      <c r="C42" s="21"/>
      <c r="D42" s="35"/>
      <c r="E42" s="35"/>
      <c r="F42" s="35"/>
      <c r="G42" s="36"/>
      <c r="H42" s="35"/>
      <c r="I42" s="37"/>
    </row>
    <row r="43" spans="3:9" ht="16.5">
      <c r="C43" s="21"/>
      <c r="D43" s="35"/>
      <c r="E43" s="35"/>
      <c r="F43" s="35"/>
      <c r="G43" s="36"/>
      <c r="H43" s="35"/>
      <c r="I43" s="37"/>
    </row>
    <row r="44" spans="3:9" ht="16.5">
      <c r="C44" s="21"/>
      <c r="D44" s="35"/>
      <c r="E44" s="35"/>
      <c r="F44" s="35"/>
      <c r="G44" s="36"/>
      <c r="H44" s="35"/>
      <c r="I44" s="37"/>
    </row>
    <row r="45" spans="1:9" ht="16.5">
      <c r="A45" s="38"/>
      <c r="B45" s="38"/>
      <c r="C45" s="39"/>
      <c r="D45" s="40"/>
      <c r="E45" s="40"/>
      <c r="F45" s="40"/>
      <c r="G45" s="41"/>
      <c r="H45" s="40"/>
      <c r="I45" s="42"/>
    </row>
  </sheetData>
  <mergeCells count="6">
    <mergeCell ref="A3:I3"/>
    <mergeCell ref="A5:I5"/>
    <mergeCell ref="A9:C10"/>
    <mergeCell ref="D9:E9"/>
    <mergeCell ref="F9:G9"/>
    <mergeCell ref="H9:I9"/>
  </mergeCells>
  <printOptions/>
  <pageMargins left="0.23" right="0.27" top="0.27" bottom="0.51" header="0.5" footer="0.5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2006-10-23T06:01:48Z</dcterms:created>
  <dcterms:modified xsi:type="dcterms:W3CDTF">2006-10-23T06:02:03Z</dcterms:modified>
  <cp:category/>
  <cp:version/>
  <cp:contentType/>
  <cp:contentStatus/>
</cp:coreProperties>
</file>