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5520" activeTab="0"/>
  </bookViews>
  <sheets>
    <sheet name="歲入歲出簡明比較分析表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<sst xmlns="http://schemas.openxmlformats.org/spreadsheetml/2006/main" count="51" uniqueCount="37">
  <si>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宜 蘭 縣 總 預 算</t>
  </si>
  <si>
    <t>經資門併計</t>
  </si>
  <si>
    <t xml:space="preserve">單位:新台幣千元 </t>
  </si>
  <si>
    <t>項           目</t>
  </si>
  <si>
    <t>原預算數</t>
  </si>
  <si>
    <t>追加(減)預算數</t>
  </si>
  <si>
    <t>追加(減)後預算數</t>
  </si>
  <si>
    <t>金   額</t>
  </si>
  <si>
    <t>%</t>
  </si>
  <si>
    <t>一、歲入合計</t>
  </si>
  <si>
    <t>100.00</t>
  </si>
  <si>
    <t xml:space="preserve">     1.稅課收入</t>
  </si>
  <si>
    <t xml:space="preserve">     2.工程受益費收入</t>
  </si>
  <si>
    <t xml:space="preserve">     4.規費收入</t>
  </si>
  <si>
    <t xml:space="preserve">     5.信託管理收入</t>
  </si>
  <si>
    <t xml:space="preserve">     6.財產收入</t>
  </si>
  <si>
    <t xml:space="preserve">     7.營業盈餘及事業收入</t>
  </si>
  <si>
    <t xml:space="preserve">     8.補助及協助收入</t>
  </si>
  <si>
    <t xml:space="preserve">     9.捐獻及贈與收入</t>
  </si>
  <si>
    <t>-</t>
  </si>
  <si>
    <t xml:space="preserve">     10.自治稅捐收入</t>
  </si>
  <si>
    <t xml:space="preserve">     11.其他收入</t>
  </si>
  <si>
    <t>二、歲出合計</t>
  </si>
  <si>
    <t xml:space="preserve">     1.一般政務支出</t>
  </si>
  <si>
    <t xml:space="preserve">     2.教育科學文化支出</t>
  </si>
  <si>
    <t xml:space="preserve">     3.經濟發展支出</t>
  </si>
  <si>
    <t xml:space="preserve">     4.社會福利支出</t>
  </si>
  <si>
    <t xml:space="preserve">     6.退休撫卹支出</t>
  </si>
  <si>
    <t xml:space="preserve">     7.警政支出</t>
  </si>
  <si>
    <t xml:space="preserve">     8.債務支出</t>
  </si>
  <si>
    <t xml:space="preserve">     9.協助及補助支出</t>
  </si>
  <si>
    <t xml:space="preserve">     10.其他支出</t>
  </si>
  <si>
    <t>三、歲入歲出餘絀</t>
  </si>
  <si>
    <t>中華民國95年度</t>
  </si>
  <si>
    <t xml:space="preserve">     3.罰款及賠償收入</t>
  </si>
  <si>
    <t xml:space="preserve">     5.社區發展及環境保護支出</t>
  </si>
  <si>
    <t>歲 入 歲 出 簡 明 比 較 分 析 表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</si>
</sst>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_);_(* \(#,##0\);_(* &quot;-&quot;??_);_(@_)"/>
    <numFmt numFmtId="185" formatCode="#,##0_ "/>
    <numFmt numFmtId="186" formatCode="#,##0.0_ "/>
    <numFmt numFmtId="187" formatCode="#,##0.00_ "/>
    <numFmt numFmtId="188" formatCode="_(* #,##0.0_);_(* \(#,##0.0\);_(* &quot;-&quot;??_);_(@_)"/>
    <numFmt numFmtId="189" formatCode="0.0"/>
    <numFmt numFmtId="190" formatCode="0.00_ "/>
    <numFmt numFmtId="191" formatCode="0.0_ "/>
    <numFmt numFmtId="192" formatCode="0.000"/>
  </numFmts>
  <fonts count="1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u val="single"/>
      <sz val="16.2"/>
      <color indexed="8"/>
      <name val="標楷體"/>
      <family val="4"/>
    </font>
    <font>
      <b/>
      <u val="single"/>
      <sz val="18"/>
      <color indexed="8"/>
      <name val="標楷體"/>
      <family val="4"/>
    </font>
    <font>
      <sz val="11"/>
      <color indexed="8"/>
      <name val="標楷體"/>
      <family val="4"/>
    </font>
    <font>
      <sz val="11.05"/>
      <color indexed="8"/>
      <name val="標楷體"/>
      <family val="4"/>
    </font>
    <font>
      <sz val="9"/>
      <name val="細明體"/>
      <family val="3"/>
    </font>
    <font>
      <sz val="10.55"/>
      <color indexed="8"/>
      <name val="標楷體"/>
      <family val="4"/>
    </font>
    <font>
      <sz val="10.8"/>
      <color indexed="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NumberFormat="1" applyFill="1" applyBorder="1" applyAlignment="1" applyProtection="1">
      <alignment/>
      <protection/>
    </xf>
    <xf numFmtId="0" fontId="4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ill="1" applyAlignment="1">
      <alignment horizontal="right" vertical="center"/>
    </xf>
    <xf numFmtId="0" fontId="10" fillId="2" borderId="1" xfId="0" applyFill="1" applyBorder="1" applyAlignment="1">
      <alignment horizontal="center" vertical="center"/>
    </xf>
    <xf numFmtId="0" fontId="10" fillId="2" borderId="2" xfId="0" applyFill="1" applyBorder="1" applyAlignment="1">
      <alignment horizontal="center" vertical="center"/>
    </xf>
    <xf numFmtId="0" fontId="7" fillId="2" borderId="2" xfId="0" applyFill="1" applyBorder="1" applyAlignment="1">
      <alignment horizontal="center" vertical="center"/>
    </xf>
    <xf numFmtId="0" fontId="7" fillId="2" borderId="3" xfId="0" applyFill="1" applyBorder="1" applyAlignment="1">
      <alignment horizontal="center" vertical="center"/>
    </xf>
    <xf numFmtId="0" fontId="10" fillId="2" borderId="2" xfId="0" applyFill="1" applyBorder="1" applyAlignment="1">
      <alignment horizontal="center" vertical="center"/>
    </xf>
    <xf numFmtId="0" fontId="10" fillId="2" borderId="3" xfId="0" applyFill="1" applyBorder="1" applyAlignment="1">
      <alignment horizontal="center" vertical="center"/>
    </xf>
    <xf numFmtId="0" fontId="0" fillId="2" borderId="4" xfId="0" applyNumberFormat="1" applyFill="1" applyBorder="1" applyAlignment="1" applyProtection="1">
      <alignment/>
      <protection/>
    </xf>
    <xf numFmtId="0" fontId="0" fillId="2" borderId="5" xfId="0" applyNumberFormat="1" applyFill="1" applyBorder="1" applyAlignment="1" applyProtection="1">
      <alignment/>
      <protection/>
    </xf>
    <xf numFmtId="0" fontId="11" fillId="2" borderId="6" xfId="0" applyNumberFormat="1" applyFont="1" applyFill="1" applyBorder="1" applyAlignment="1" applyProtection="1">
      <alignment/>
      <protection/>
    </xf>
    <xf numFmtId="0" fontId="11" fillId="2" borderId="7" xfId="0" applyNumberFormat="1" applyFont="1" applyFill="1" applyBorder="1" applyAlignment="1" applyProtection="1">
      <alignment/>
      <protection/>
    </xf>
    <xf numFmtId="0" fontId="9" fillId="2" borderId="0" xfId="0" applyFill="1" applyBorder="1" applyAlignment="1">
      <alignment vertical="center"/>
    </xf>
    <xf numFmtId="0" fontId="0" fillId="2" borderId="8" xfId="0" applyNumberFormat="1" applyFill="1" applyBorder="1" applyAlignment="1" applyProtection="1">
      <alignment/>
      <protection/>
    </xf>
    <xf numFmtId="38" fontId="12" fillId="2" borderId="9" xfId="0" applyNumberFormat="1" applyFont="1" applyFill="1" applyBorder="1" applyAlignment="1">
      <alignment horizontal="right" vertical="center"/>
    </xf>
    <xf numFmtId="0" fontId="12" fillId="2" borderId="9" xfId="0" applyFont="1" applyFill="1" applyBorder="1" applyAlignment="1">
      <alignment horizontal="right" vertical="center"/>
    </xf>
    <xf numFmtId="185" fontId="12" fillId="2" borderId="9" xfId="0" applyNumberFormat="1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2" fontId="12" fillId="2" borderId="10" xfId="0" applyNumberFormat="1" applyFont="1" applyFill="1" applyBorder="1" applyAlignment="1">
      <alignment horizontal="right" vertical="center"/>
    </xf>
    <xf numFmtId="183" fontId="12" fillId="2" borderId="9" xfId="15" applyFont="1" applyFill="1" applyBorder="1" applyAlignment="1">
      <alignment vertical="center"/>
    </xf>
    <xf numFmtId="184" fontId="12" fillId="2" borderId="9" xfId="15" applyNumberFormat="1" applyFont="1" applyFill="1" applyBorder="1" applyAlignment="1">
      <alignment horizontal="right" vertical="center"/>
    </xf>
    <xf numFmtId="184" fontId="12" fillId="2" borderId="10" xfId="15" applyNumberFormat="1" applyFont="1" applyFill="1" applyBorder="1" applyAlignment="1">
      <alignment horizontal="right" vertical="center"/>
    </xf>
    <xf numFmtId="184" fontId="12" fillId="2" borderId="10" xfId="15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183" fontId="12" fillId="2" borderId="10" xfId="15" applyFont="1" applyFill="1" applyBorder="1" applyAlignment="1">
      <alignment horizontal="right" vertical="center"/>
    </xf>
    <xf numFmtId="38" fontId="11" fillId="2" borderId="9" xfId="0" applyNumberFormat="1" applyFont="1" applyFill="1" applyBorder="1" applyAlignment="1" applyProtection="1">
      <alignment/>
      <protection/>
    </xf>
    <xf numFmtId="0" fontId="11" fillId="2" borderId="9" xfId="0" applyNumberFormat="1" applyFont="1" applyFill="1" applyBorder="1" applyAlignment="1" applyProtection="1">
      <alignment/>
      <protection/>
    </xf>
    <xf numFmtId="0" fontId="11" fillId="2" borderId="10" xfId="0" applyNumberFormat="1" applyFont="1" applyFill="1" applyBorder="1" applyAlignment="1" applyProtection="1">
      <alignment/>
      <protection/>
    </xf>
    <xf numFmtId="184" fontId="11" fillId="2" borderId="9" xfId="15" applyNumberFormat="1" applyFont="1" applyFill="1" applyBorder="1" applyAlignment="1" applyProtection="1">
      <alignment/>
      <protection/>
    </xf>
    <xf numFmtId="190" fontId="12" fillId="2" borderId="9" xfId="0" applyNumberFormat="1" applyFont="1" applyFill="1" applyBorder="1" applyAlignment="1">
      <alignment horizontal="right" vertical="center"/>
    </xf>
    <xf numFmtId="183" fontId="12" fillId="2" borderId="9" xfId="15" applyFont="1" applyFill="1" applyBorder="1" applyAlignment="1">
      <alignment horizontal="right" vertical="center"/>
    </xf>
    <xf numFmtId="190" fontId="12" fillId="2" borderId="10" xfId="0" applyNumberFormat="1" applyFont="1" applyFill="1" applyBorder="1" applyAlignment="1">
      <alignment horizontal="right" vertical="center"/>
    </xf>
    <xf numFmtId="0" fontId="0" fillId="2" borderId="9" xfId="0" applyNumberFormat="1" applyFill="1" applyBorder="1" applyAlignment="1" applyProtection="1">
      <alignment/>
      <protection/>
    </xf>
    <xf numFmtId="0" fontId="0" fillId="2" borderId="10" xfId="0" applyNumberFormat="1" applyFill="1" applyBorder="1" applyAlignment="1" applyProtection="1">
      <alignment/>
      <protection/>
    </xf>
    <xf numFmtId="0" fontId="0" fillId="2" borderId="11" xfId="0" applyNumberFormat="1" applyFill="1" applyBorder="1" applyAlignment="1" applyProtection="1">
      <alignment/>
      <protection/>
    </xf>
    <xf numFmtId="0" fontId="0" fillId="2" borderId="12" xfId="0" applyNumberFormat="1" applyFill="1" applyBorder="1" applyAlignment="1" applyProtection="1">
      <alignment/>
      <protection/>
    </xf>
    <xf numFmtId="0" fontId="0" fillId="2" borderId="13" xfId="0" applyNumberFormat="1" applyFill="1" applyBorder="1" applyAlignment="1" applyProtection="1">
      <alignment/>
      <protection/>
    </xf>
    <xf numFmtId="0" fontId="0" fillId="2" borderId="14" xfId="0" applyNumberForma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3"/>
  <sheetViews>
    <sheetView tabSelected="1" workbookViewId="0" topLeftCell="A1">
      <selection activeCell="D8" sqref="D8:E8"/>
    </sheetView>
  </sheetViews>
  <sheetFormatPr defaultColWidth="9.00390625" defaultRowHeight="16.5"/>
  <cols>
    <col min="1" max="2" width="11.50390625" style="1" customWidth="1"/>
    <col min="3" max="3" width="6.50390625" style="1" customWidth="1"/>
    <col min="4" max="4" width="15.625" style="1" customWidth="1"/>
    <col min="5" max="5" width="9.25390625" style="1" customWidth="1"/>
    <col min="6" max="6" width="14.50390625" style="1" customWidth="1"/>
    <col min="7" max="7" width="8.25390625" style="1" customWidth="1"/>
    <col min="8" max="8" width="14.625" style="1" customWidth="1"/>
    <col min="9" max="9" width="8.375" style="1" customWidth="1"/>
    <col min="10" max="16384" width="11.50390625" style="1" customWidth="1"/>
  </cols>
  <sheetData>
    <row r="3" ht="21.75">
      <c r="E3" s="2" t="s">
        <v>0</v>
      </c>
    </row>
    <row r="4" ht="8.25" customHeight="1"/>
    <row r="5" ht="25.5">
      <c r="E5" s="3" t="s">
        <v>36</v>
      </c>
    </row>
    <row r="6" spans="1:9" ht="24" customHeight="1">
      <c r="A6" s="4" t="s">
        <v>1</v>
      </c>
      <c r="E6" s="5" t="s">
        <v>33</v>
      </c>
      <c r="I6" s="6" t="s">
        <v>2</v>
      </c>
    </row>
    <row r="7" ht="8.25" customHeight="1"/>
    <row r="8" spans="1:9" ht="21" customHeight="1">
      <c r="A8" s="7" t="s">
        <v>3</v>
      </c>
      <c r="B8" s="8"/>
      <c r="C8" s="8"/>
      <c r="D8" s="9" t="s">
        <v>4</v>
      </c>
      <c r="E8" s="9"/>
      <c r="F8" s="9" t="s">
        <v>5</v>
      </c>
      <c r="G8" s="9"/>
      <c r="H8" s="9" t="s">
        <v>6</v>
      </c>
      <c r="I8" s="10"/>
    </row>
    <row r="9" spans="1:9" ht="19.5" customHeight="1">
      <c r="A9" s="7"/>
      <c r="B9" s="8"/>
      <c r="C9" s="8"/>
      <c r="D9" s="11" t="s">
        <v>7</v>
      </c>
      <c r="E9" s="11" t="s">
        <v>8</v>
      </c>
      <c r="F9" s="11" t="s">
        <v>7</v>
      </c>
      <c r="G9" s="11" t="s">
        <v>8</v>
      </c>
      <c r="H9" s="11" t="s">
        <v>7</v>
      </c>
      <c r="I9" s="12" t="s">
        <v>8</v>
      </c>
    </row>
    <row r="10" spans="1:9" ht="16.5">
      <c r="A10" s="13"/>
      <c r="B10" s="13"/>
      <c r="C10" s="14"/>
      <c r="D10" s="15"/>
      <c r="E10" s="15"/>
      <c r="F10" s="15"/>
      <c r="G10" s="15"/>
      <c r="H10" s="15"/>
      <c r="I10" s="16"/>
    </row>
    <row r="11" spans="1:9" ht="19.5" customHeight="1">
      <c r="A11" s="17" t="s">
        <v>9</v>
      </c>
      <c r="C11" s="18"/>
      <c r="D11" s="19">
        <f>SUM(D12:D22)</f>
        <v>17256976</v>
      </c>
      <c r="E11" s="20" t="s">
        <v>10</v>
      </c>
      <c r="F11" s="21">
        <f>SUM(F12:F22)</f>
        <v>888654</v>
      </c>
      <c r="G11" s="20" t="s">
        <v>10</v>
      </c>
      <c r="H11" s="21">
        <f aca="true" t="shared" si="0" ref="H11:H19">D11+F11</f>
        <v>18145630</v>
      </c>
      <c r="I11" s="22" t="s">
        <v>10</v>
      </c>
    </row>
    <row r="12" spans="1:9" ht="19.5" customHeight="1">
      <c r="A12" s="17" t="s">
        <v>11</v>
      </c>
      <c r="C12" s="18"/>
      <c r="D12" s="19">
        <v>4646334</v>
      </c>
      <c r="E12" s="23">
        <v>26.93</v>
      </c>
      <c r="F12" s="24">
        <v>0</v>
      </c>
      <c r="G12" s="25">
        <v>0</v>
      </c>
      <c r="H12" s="25">
        <f t="shared" si="0"/>
        <v>4646334</v>
      </c>
      <c r="I12" s="23">
        <v>25.61</v>
      </c>
    </row>
    <row r="13" spans="1:9" ht="19.5" customHeight="1">
      <c r="A13" s="17" t="s">
        <v>12</v>
      </c>
      <c r="C13" s="18"/>
      <c r="D13" s="24">
        <v>0</v>
      </c>
      <c r="E13" s="26">
        <v>0</v>
      </c>
      <c r="F13" s="24">
        <v>0</v>
      </c>
      <c r="G13" s="25">
        <v>0</v>
      </c>
      <c r="H13" s="25">
        <f t="shared" si="0"/>
        <v>0</v>
      </c>
      <c r="I13" s="27">
        <v>0</v>
      </c>
    </row>
    <row r="14" spans="1:9" ht="19.5" customHeight="1">
      <c r="A14" s="28" t="s">
        <v>34</v>
      </c>
      <c r="C14" s="18"/>
      <c r="D14" s="19">
        <v>352346</v>
      </c>
      <c r="E14" s="23">
        <v>2.04</v>
      </c>
      <c r="F14" s="21">
        <v>274</v>
      </c>
      <c r="G14" s="23">
        <f>F14/$F$24*100</f>
        <v>0.0318821894919096</v>
      </c>
      <c r="H14" s="25">
        <f t="shared" si="0"/>
        <v>352620</v>
      </c>
      <c r="I14" s="23">
        <v>1.94</v>
      </c>
    </row>
    <row r="15" spans="1:9" ht="19.5" customHeight="1">
      <c r="A15" s="17" t="s">
        <v>13</v>
      </c>
      <c r="C15" s="18"/>
      <c r="D15" s="19">
        <v>358837</v>
      </c>
      <c r="E15" s="23">
        <v>2.08</v>
      </c>
      <c r="F15" s="21">
        <v>910</v>
      </c>
      <c r="G15" s="23">
        <v>0.1</v>
      </c>
      <c r="H15" s="25">
        <f t="shared" si="0"/>
        <v>359747</v>
      </c>
      <c r="I15" s="23">
        <v>1.98</v>
      </c>
    </row>
    <row r="16" spans="1:9" ht="19.5" customHeight="1">
      <c r="A16" s="17" t="s">
        <v>14</v>
      </c>
      <c r="C16" s="18"/>
      <c r="D16" s="25">
        <v>0</v>
      </c>
      <c r="E16" s="27">
        <v>0</v>
      </c>
      <c r="F16" s="25">
        <v>0</v>
      </c>
      <c r="G16" s="23">
        <f>F16/$F$24*100</f>
        <v>0</v>
      </c>
      <c r="H16" s="25">
        <f t="shared" si="0"/>
        <v>0</v>
      </c>
      <c r="I16" s="29">
        <v>0</v>
      </c>
    </row>
    <row r="17" spans="1:9" ht="19.5" customHeight="1">
      <c r="A17" s="17" t="s">
        <v>15</v>
      </c>
      <c r="C17" s="18"/>
      <c r="D17" s="19">
        <v>48159</v>
      </c>
      <c r="E17" s="23">
        <v>0.28</v>
      </c>
      <c r="F17" s="21">
        <v>27262</v>
      </c>
      <c r="G17" s="23">
        <v>3.07</v>
      </c>
      <c r="H17" s="25">
        <f t="shared" si="0"/>
        <v>75421</v>
      </c>
      <c r="I17" s="23">
        <v>0.42</v>
      </c>
    </row>
    <row r="18" spans="1:9" ht="19.5" customHeight="1">
      <c r="A18" s="17" t="s">
        <v>16</v>
      </c>
      <c r="C18" s="18"/>
      <c r="D18" s="19">
        <v>90000</v>
      </c>
      <c r="E18" s="23">
        <v>0.52</v>
      </c>
      <c r="F18" s="25">
        <v>83000</v>
      </c>
      <c r="G18" s="23">
        <v>9.34</v>
      </c>
      <c r="H18" s="25">
        <f t="shared" si="0"/>
        <v>173000</v>
      </c>
      <c r="I18" s="23">
        <v>0.95</v>
      </c>
    </row>
    <row r="19" spans="1:9" ht="19.5" customHeight="1">
      <c r="A19" s="17" t="s">
        <v>17</v>
      </c>
      <c r="C19" s="18"/>
      <c r="D19" s="19">
        <v>11460666</v>
      </c>
      <c r="E19" s="23">
        <v>66.41</v>
      </c>
      <c r="F19" s="21">
        <v>767460</v>
      </c>
      <c r="G19" s="23">
        <v>86.36</v>
      </c>
      <c r="H19" s="25">
        <f t="shared" si="0"/>
        <v>12228126</v>
      </c>
      <c r="I19" s="23">
        <v>67.39</v>
      </c>
    </row>
    <row r="20" spans="1:9" ht="19.5" customHeight="1">
      <c r="A20" s="17" t="s">
        <v>18</v>
      </c>
      <c r="C20" s="18"/>
      <c r="D20" s="21" t="s">
        <v>19</v>
      </c>
      <c r="E20" s="29">
        <v>0</v>
      </c>
      <c r="F20" s="21" t="s">
        <v>19</v>
      </c>
      <c r="G20" s="25">
        <v>0</v>
      </c>
      <c r="H20" s="21" t="s">
        <v>19</v>
      </c>
      <c r="I20" s="29">
        <v>0</v>
      </c>
    </row>
    <row r="21" spans="1:9" ht="19.5" customHeight="1">
      <c r="A21" s="17" t="s">
        <v>20</v>
      </c>
      <c r="C21" s="18"/>
      <c r="D21" s="21" t="s">
        <v>19</v>
      </c>
      <c r="E21" s="29">
        <v>0</v>
      </c>
      <c r="F21" s="21" t="s">
        <v>19</v>
      </c>
      <c r="G21" s="25">
        <v>0</v>
      </c>
      <c r="H21" s="21" t="s">
        <v>19</v>
      </c>
      <c r="I21" s="29">
        <v>0</v>
      </c>
    </row>
    <row r="22" spans="1:9" ht="19.5" customHeight="1">
      <c r="A22" s="17" t="s">
        <v>21</v>
      </c>
      <c r="C22" s="18"/>
      <c r="D22" s="19">
        <v>300634</v>
      </c>
      <c r="E22" s="23">
        <v>1.74</v>
      </c>
      <c r="F22" s="21">
        <v>9748</v>
      </c>
      <c r="G22" s="23">
        <v>1.1</v>
      </c>
      <c r="H22" s="25">
        <f>D22+F22</f>
        <v>310382</v>
      </c>
      <c r="I22" s="23">
        <v>1.72</v>
      </c>
    </row>
    <row r="23" spans="3:9" ht="19.5" customHeight="1">
      <c r="C23" s="18"/>
      <c r="D23" s="30"/>
      <c r="E23" s="31"/>
      <c r="F23" s="31"/>
      <c r="G23" s="31"/>
      <c r="H23" s="31"/>
      <c r="I23" s="32"/>
    </row>
    <row r="24" spans="1:9" ht="19.5" customHeight="1">
      <c r="A24" s="17" t="s">
        <v>22</v>
      </c>
      <c r="C24" s="18"/>
      <c r="D24" s="19">
        <f>SUM(D25:D34)</f>
        <v>17296976</v>
      </c>
      <c r="E24" s="20" t="s">
        <v>10</v>
      </c>
      <c r="F24" s="21">
        <f>SUM(F25:F34)</f>
        <v>859414</v>
      </c>
      <c r="G24" s="20" t="s">
        <v>10</v>
      </c>
      <c r="H24" s="19">
        <f>SUM(H25:H34)</f>
        <v>18156390</v>
      </c>
      <c r="I24" s="22" t="s">
        <v>10</v>
      </c>
    </row>
    <row r="25" spans="1:9" ht="19.5" customHeight="1">
      <c r="A25" s="17" t="s">
        <v>23</v>
      </c>
      <c r="C25" s="18"/>
      <c r="D25" s="19">
        <v>2587874</v>
      </c>
      <c r="E25" s="23">
        <v>14.96</v>
      </c>
      <c r="F25" s="21">
        <v>9688</v>
      </c>
      <c r="G25" s="23">
        <f>F25/$F$24*100</f>
        <v>1.1272797510862054</v>
      </c>
      <c r="H25" s="19">
        <f aca="true" t="shared" si="1" ref="H25:H34">D25+F25</f>
        <v>2597562</v>
      </c>
      <c r="I25" s="23">
        <f aca="true" t="shared" si="2" ref="I25:I33">H25/$H$24*100</f>
        <v>14.306599494723345</v>
      </c>
    </row>
    <row r="26" spans="1:9" ht="19.5" customHeight="1">
      <c r="A26" s="17" t="s">
        <v>24</v>
      </c>
      <c r="C26" s="18"/>
      <c r="D26" s="19">
        <v>5778728</v>
      </c>
      <c r="E26" s="23">
        <v>33.41</v>
      </c>
      <c r="F26" s="21">
        <v>105776</v>
      </c>
      <c r="G26" s="23">
        <f>F26/$F$24*100</f>
        <v>12.307921444146826</v>
      </c>
      <c r="H26" s="19">
        <f t="shared" si="1"/>
        <v>5884504</v>
      </c>
      <c r="I26" s="23">
        <f t="shared" si="2"/>
        <v>32.41009914415806</v>
      </c>
    </row>
    <row r="27" spans="1:9" ht="19.5" customHeight="1">
      <c r="A27" s="17" t="s">
        <v>25</v>
      </c>
      <c r="C27" s="18"/>
      <c r="D27" s="19">
        <v>1747789</v>
      </c>
      <c r="E27" s="23">
        <v>10.1</v>
      </c>
      <c r="F27" s="21">
        <v>480046</v>
      </c>
      <c r="G27" s="23">
        <f>F27/$F$24*100</f>
        <v>55.857363273114004</v>
      </c>
      <c r="H27" s="19">
        <f t="shared" si="1"/>
        <v>2227835</v>
      </c>
      <c r="I27" s="23">
        <f t="shared" si="2"/>
        <v>12.270253062420448</v>
      </c>
    </row>
    <row r="28" spans="1:9" ht="19.5" customHeight="1">
      <c r="A28" s="17" t="s">
        <v>26</v>
      </c>
      <c r="C28" s="18"/>
      <c r="D28" s="19">
        <v>1788316</v>
      </c>
      <c r="E28" s="23">
        <v>10.34</v>
      </c>
      <c r="F28" s="21">
        <v>-6484</v>
      </c>
      <c r="G28" s="23">
        <f>F28/$F$24*100</f>
        <v>-0.7544675790713207</v>
      </c>
      <c r="H28" s="19">
        <f t="shared" si="1"/>
        <v>1781832</v>
      </c>
      <c r="I28" s="23">
        <f t="shared" si="2"/>
        <v>9.81380109151654</v>
      </c>
    </row>
    <row r="29" spans="1:9" ht="19.5" customHeight="1">
      <c r="A29" s="28" t="s">
        <v>35</v>
      </c>
      <c r="C29" s="18"/>
      <c r="D29" s="19">
        <v>691485</v>
      </c>
      <c r="E29" s="23">
        <v>4</v>
      </c>
      <c r="F29" s="21">
        <v>184442</v>
      </c>
      <c r="G29" s="23">
        <f>F29/$F$24*100</f>
        <v>21.46136786228756</v>
      </c>
      <c r="H29" s="19">
        <f t="shared" si="1"/>
        <v>875927</v>
      </c>
      <c r="I29" s="23">
        <f t="shared" si="2"/>
        <v>4.824345588522829</v>
      </c>
    </row>
    <row r="30" spans="1:9" ht="19.5" customHeight="1">
      <c r="A30" s="17" t="s">
        <v>27</v>
      </c>
      <c r="C30" s="18"/>
      <c r="D30" s="19">
        <v>2119771</v>
      </c>
      <c r="E30" s="23">
        <v>12.26</v>
      </c>
      <c r="F30" s="25">
        <v>0</v>
      </c>
      <c r="G30" s="25">
        <v>0</v>
      </c>
      <c r="H30" s="19">
        <f t="shared" si="1"/>
        <v>2119771</v>
      </c>
      <c r="I30" s="23">
        <f t="shared" si="2"/>
        <v>11.67506866728463</v>
      </c>
    </row>
    <row r="31" spans="1:9" ht="19.5" customHeight="1">
      <c r="A31" s="17" t="s">
        <v>28</v>
      </c>
      <c r="C31" s="18"/>
      <c r="D31" s="19">
        <v>1940608</v>
      </c>
      <c r="E31" s="23">
        <v>11.22</v>
      </c>
      <c r="F31" s="25">
        <v>25850</v>
      </c>
      <c r="G31" s="23">
        <v>3</v>
      </c>
      <c r="H31" s="19">
        <f t="shared" si="1"/>
        <v>1966458</v>
      </c>
      <c r="I31" s="23">
        <f t="shared" si="2"/>
        <v>10.830666228253524</v>
      </c>
    </row>
    <row r="32" spans="1:9" ht="19.5" customHeight="1">
      <c r="A32" s="17" t="s">
        <v>29</v>
      </c>
      <c r="C32" s="18"/>
      <c r="D32" s="19">
        <v>371001</v>
      </c>
      <c r="E32" s="23">
        <v>2.14</v>
      </c>
      <c r="F32" s="25">
        <v>0</v>
      </c>
      <c r="G32" s="25">
        <f>F32/$F$24*100</f>
        <v>0</v>
      </c>
      <c r="H32" s="19">
        <f t="shared" si="1"/>
        <v>371001</v>
      </c>
      <c r="I32" s="23">
        <f t="shared" si="2"/>
        <v>2.043363245667228</v>
      </c>
    </row>
    <row r="33" spans="1:9" ht="19.5" customHeight="1">
      <c r="A33" s="17" t="s">
        <v>30</v>
      </c>
      <c r="C33" s="18"/>
      <c r="D33" s="19">
        <v>22000</v>
      </c>
      <c r="E33" s="23">
        <v>0.13</v>
      </c>
      <c r="F33" s="25">
        <v>0</v>
      </c>
      <c r="G33" s="25">
        <f>F33/$F$24*100</f>
        <v>0</v>
      </c>
      <c r="H33" s="19">
        <f t="shared" si="1"/>
        <v>22000</v>
      </c>
      <c r="I33" s="23">
        <f t="shared" si="2"/>
        <v>0.12116946155045139</v>
      </c>
    </row>
    <row r="34" spans="1:9" ht="19.5" customHeight="1">
      <c r="A34" s="17" t="s">
        <v>31</v>
      </c>
      <c r="C34" s="18"/>
      <c r="D34" s="19">
        <v>249404</v>
      </c>
      <c r="E34" s="23">
        <v>1.44</v>
      </c>
      <c r="F34" s="25">
        <v>60096</v>
      </c>
      <c r="G34" s="23">
        <f>F34/$F$24*100</f>
        <v>6.992671750751094</v>
      </c>
      <c r="H34" s="19">
        <f t="shared" si="1"/>
        <v>309500</v>
      </c>
      <c r="I34" s="23">
        <v>1.7</v>
      </c>
    </row>
    <row r="35" spans="3:9" ht="19.5" customHeight="1">
      <c r="C35" s="18"/>
      <c r="D35" s="30"/>
      <c r="E35" s="23"/>
      <c r="F35" s="33"/>
      <c r="G35" s="31"/>
      <c r="H35" s="31"/>
      <c r="I35" s="32"/>
    </row>
    <row r="36" spans="1:9" ht="19.5" customHeight="1">
      <c r="A36" s="17" t="s">
        <v>32</v>
      </c>
      <c r="C36" s="18"/>
      <c r="D36" s="21">
        <f>D11-D24</f>
        <v>-40000</v>
      </c>
      <c r="E36" s="34">
        <v>100</v>
      </c>
      <c r="F36" s="35">
        <f>F11-F24</f>
        <v>29240</v>
      </c>
      <c r="G36" s="34">
        <v>100</v>
      </c>
      <c r="H36" s="21">
        <f>H11-H24</f>
        <v>-10760</v>
      </c>
      <c r="I36" s="36">
        <v>100</v>
      </c>
    </row>
    <row r="37" spans="3:9" ht="19.5" customHeight="1">
      <c r="C37" s="18"/>
      <c r="D37" s="31"/>
      <c r="E37" s="31"/>
      <c r="F37" s="31"/>
      <c r="G37" s="31"/>
      <c r="H37" s="31"/>
      <c r="I37" s="32"/>
    </row>
    <row r="38" spans="3:9" ht="16.5">
      <c r="C38" s="18"/>
      <c r="D38" s="31"/>
      <c r="E38" s="31"/>
      <c r="F38" s="31"/>
      <c r="G38" s="31"/>
      <c r="H38" s="31"/>
      <c r="I38" s="32"/>
    </row>
    <row r="39" spans="3:9" ht="16.5">
      <c r="C39" s="18"/>
      <c r="D39" s="37"/>
      <c r="E39" s="37"/>
      <c r="F39" s="37"/>
      <c r="G39" s="37"/>
      <c r="H39" s="37"/>
      <c r="I39" s="38"/>
    </row>
    <row r="40" spans="3:9" ht="16.5">
      <c r="C40" s="18"/>
      <c r="D40" s="37"/>
      <c r="E40" s="37"/>
      <c r="F40" s="37"/>
      <c r="G40" s="37"/>
      <c r="H40" s="37"/>
      <c r="I40" s="38"/>
    </row>
    <row r="41" spans="3:9" ht="16.5">
      <c r="C41" s="18"/>
      <c r="D41" s="37"/>
      <c r="E41" s="37"/>
      <c r="F41" s="37"/>
      <c r="G41" s="37"/>
      <c r="H41" s="37"/>
      <c r="I41" s="38"/>
    </row>
    <row r="42" spans="3:9" ht="16.5">
      <c r="C42" s="18"/>
      <c r="D42" s="37"/>
      <c r="E42" s="37"/>
      <c r="F42" s="37"/>
      <c r="G42" s="37"/>
      <c r="H42" s="37"/>
      <c r="I42" s="38"/>
    </row>
    <row r="43" spans="1:9" ht="16.5">
      <c r="A43" s="39"/>
      <c r="B43" s="39"/>
      <c r="C43" s="40"/>
      <c r="D43" s="41"/>
      <c r="E43" s="41"/>
      <c r="F43" s="41"/>
      <c r="G43" s="41"/>
      <c r="H43" s="41"/>
      <c r="I43" s="42"/>
    </row>
  </sheetData>
  <mergeCells count="4">
    <mergeCell ref="A8:C9"/>
    <mergeCell ref="D8:E8"/>
    <mergeCell ref="F8:G8"/>
    <mergeCell ref="H8:I8"/>
  </mergeCells>
  <printOptions/>
  <pageMargins left="0.32" right="0.27" top="0.56" bottom="0.49" header="0.5" footer="0.5"/>
  <pageSetup blackAndWhite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2006-10-23T05:59:34Z</dcterms:created>
  <dcterms:modified xsi:type="dcterms:W3CDTF">2006-10-23T06:00:12Z</dcterms:modified>
  <cp:category/>
  <cp:version/>
  <cp:contentType/>
  <cp:contentStatus/>
</cp:coreProperties>
</file>