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535" activeTab="2"/>
  </bookViews>
  <sheets>
    <sheet name="公告表一" sheetId="1" r:id="rId1"/>
    <sheet name="公告表二" sheetId="2" r:id="rId2"/>
    <sheet name="公告表三" sheetId="3" r:id="rId3"/>
  </sheets>
  <definedNames>
    <definedName name="_xlnm.Print_Area" localSheetId="0">'公告表一'!$A$1:$J$34</definedName>
    <definedName name="_xlnm.Print_Area" localSheetId="1">'公告表二'!$A$1:$K$42</definedName>
    <definedName name="_xlnm.Print_Area" localSheetId="2">'公告表三'!$A$1:$G$39</definedName>
  </definedNames>
  <calcPr fullCalcOnLoad="1"/>
</workbook>
</file>

<file path=xl/sharedStrings.xml><?xml version="1.0" encoding="utf-8"?>
<sst xmlns="http://schemas.openxmlformats.org/spreadsheetml/2006/main" count="110" uniqueCount="68">
  <si>
    <t>宜 蘭 縣 總 預 算</t>
  </si>
  <si>
    <t xml:space="preserve">單位:新台幣千元 </t>
  </si>
  <si>
    <t>項           目</t>
  </si>
  <si>
    <t>金   額</t>
  </si>
  <si>
    <t>%</t>
  </si>
  <si>
    <t>一、歲入合計</t>
  </si>
  <si>
    <t>100.00</t>
  </si>
  <si>
    <t>-</t>
  </si>
  <si>
    <t>二、歲出合計</t>
  </si>
  <si>
    <t>三、歲入歲出餘絀</t>
  </si>
  <si>
    <t>歲 入 歲 出 簡 明 比 較 分 析 表</t>
  </si>
  <si>
    <t>本年度預算數</t>
  </si>
  <si>
    <t>上年度預算數</t>
  </si>
  <si>
    <t>前年度決算數</t>
  </si>
  <si>
    <t>本年度與上年度比較</t>
  </si>
  <si>
    <t xml:space="preserve">   1.稅課收入</t>
  </si>
  <si>
    <t xml:space="preserve">   2.工程受益費收入</t>
  </si>
  <si>
    <t xml:space="preserve">   3.罰款及賠償收入</t>
  </si>
  <si>
    <t xml:space="preserve">   4.規費收入</t>
  </si>
  <si>
    <t xml:space="preserve">   5.信託管理收入</t>
  </si>
  <si>
    <t xml:space="preserve">   6.財產收入</t>
  </si>
  <si>
    <t xml:space="preserve">   7.營業盈餘及事業收入</t>
  </si>
  <si>
    <t xml:space="preserve">   8.補助及協助收入</t>
  </si>
  <si>
    <t xml:space="preserve">   9.捐獻及贈與收入</t>
  </si>
  <si>
    <t xml:space="preserve">   10.自治稅捐收入</t>
  </si>
  <si>
    <t xml:space="preserve">   11.其他收入</t>
  </si>
  <si>
    <t xml:space="preserve">   1.一般政務支出</t>
  </si>
  <si>
    <t xml:space="preserve">   2.教育科學文化支出</t>
  </si>
  <si>
    <t xml:space="preserve">   3.經濟發展支出</t>
  </si>
  <si>
    <t xml:space="preserve">   4.社會福利支出</t>
  </si>
  <si>
    <t xml:space="preserve">   5.社區發展及環境保護支出</t>
  </si>
  <si>
    <t xml:space="preserve">   6.退休撫卹支出</t>
  </si>
  <si>
    <t xml:space="preserve">   7.警政支出</t>
  </si>
  <si>
    <t xml:space="preserve">   8.債務支出</t>
  </si>
  <si>
    <t xml:space="preserve">   9.協助及補助支出</t>
  </si>
  <si>
    <t xml:space="preserve">   10.其他支出</t>
  </si>
  <si>
    <t>單位：新台幣千元</t>
  </si>
  <si>
    <t>項　　　　　　目</t>
  </si>
  <si>
    <t xml:space="preserve">     (二)債務之舉借</t>
  </si>
  <si>
    <r>
      <t>收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支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簡</t>
    </r>
    <r>
      <rPr>
        <b/>
        <u val="single"/>
        <sz val="16.05"/>
        <color indexed="8"/>
        <rFont val="Times New Roman"/>
        <family val="1"/>
      </rPr>
      <t xml:space="preserve">  </t>
    </r>
    <r>
      <rPr>
        <b/>
        <u val="single"/>
        <sz val="16.05"/>
        <color indexed="8"/>
        <rFont val="標楷體"/>
        <family val="4"/>
      </rPr>
      <t>明</t>
    </r>
    <r>
      <rPr>
        <b/>
        <u val="single"/>
        <sz val="16.05"/>
        <color indexed="8"/>
        <rFont val="Times New Roman"/>
        <family val="1"/>
      </rPr>
      <t xml:space="preserve">   </t>
    </r>
    <r>
      <rPr>
        <b/>
        <u val="single"/>
        <sz val="16.05"/>
        <color indexed="8"/>
        <rFont val="標楷體"/>
        <family val="4"/>
      </rPr>
      <t>比</t>
    </r>
    <r>
      <rPr>
        <b/>
        <u val="single"/>
        <sz val="16.05"/>
        <color indexed="8"/>
        <rFont val="Times New Roman"/>
        <family val="1"/>
      </rPr>
      <t xml:space="preserve">   </t>
    </r>
    <r>
      <rPr>
        <b/>
        <u val="single"/>
        <sz val="16.05"/>
        <color indexed="8"/>
        <rFont val="標楷體"/>
        <family val="4"/>
      </rPr>
      <t>較</t>
    </r>
    <r>
      <rPr>
        <b/>
        <u val="single"/>
        <sz val="16.05"/>
        <color indexed="8"/>
        <rFont val="Times New Roman"/>
        <family val="1"/>
      </rPr>
      <t xml:space="preserve"> </t>
    </r>
    <r>
      <rPr>
        <b/>
        <u val="single"/>
        <sz val="16.05"/>
        <color indexed="8"/>
        <rFont val="標楷體"/>
        <family val="4"/>
      </rPr>
      <t>分</t>
    </r>
    <r>
      <rPr>
        <b/>
        <u val="single"/>
        <sz val="16.05"/>
        <color indexed="8"/>
        <rFont val="Times New Roman"/>
        <family val="1"/>
      </rPr>
      <t xml:space="preserve"> </t>
    </r>
    <r>
      <rPr>
        <b/>
        <u val="single"/>
        <sz val="16.05"/>
        <color indexed="8"/>
        <rFont val="標楷體"/>
        <family val="4"/>
      </rPr>
      <t>析</t>
    </r>
    <r>
      <rPr>
        <b/>
        <u val="single"/>
        <sz val="16.05"/>
        <color indexed="8"/>
        <rFont val="Times New Roman"/>
        <family val="1"/>
      </rPr>
      <t xml:space="preserve"> </t>
    </r>
    <r>
      <rPr>
        <b/>
        <u val="single"/>
        <sz val="16.05"/>
        <color indexed="8"/>
        <rFont val="標楷體"/>
        <family val="4"/>
      </rPr>
      <t>表</t>
    </r>
  </si>
  <si>
    <t>一、收入合計</t>
  </si>
  <si>
    <t xml:space="preserve">     (一)歲入</t>
  </si>
  <si>
    <t xml:space="preserve">     (二)債務之舉借</t>
  </si>
  <si>
    <t xml:space="preserve">     (三)預計移用以前年度歲</t>
  </si>
  <si>
    <t xml:space="preserve">         計賸餘調節因應數</t>
  </si>
  <si>
    <t>二、支出合計</t>
  </si>
  <si>
    <t xml:space="preserve">     (一)歲出</t>
  </si>
  <si>
    <t xml:space="preserve">       1.直接稅收入</t>
  </si>
  <si>
    <t xml:space="preserve">       2.間接稅收入</t>
  </si>
  <si>
    <t xml:space="preserve">       3.賦稅外收入</t>
  </si>
  <si>
    <t xml:space="preserve">       1.一般經常支出</t>
  </si>
  <si>
    <t xml:space="preserve">       2.債務利息及事務支出</t>
  </si>
  <si>
    <t xml:space="preserve">       3.預備金</t>
  </si>
  <si>
    <t>中華民國97年度</t>
  </si>
  <si>
    <t>歲 入 歲 出 性 質 及 餘 絀 簡 明 比 較 分 析 表</t>
  </si>
  <si>
    <t>一、經常門</t>
  </si>
  <si>
    <t xml:space="preserve"> ﹝一﹞歲入</t>
  </si>
  <si>
    <t xml:space="preserve"> ﹝二﹞歲出</t>
  </si>
  <si>
    <t xml:space="preserve"> ﹝三﹞經常門賸餘</t>
  </si>
  <si>
    <t>二、資本門</t>
  </si>
  <si>
    <t xml:space="preserve">       1.減少資產</t>
  </si>
  <si>
    <t xml:space="preserve">       2.收回投資</t>
  </si>
  <si>
    <t xml:space="preserve">       1.增置或擴充改良資產</t>
  </si>
  <si>
    <t xml:space="preserve">       2.增加投資</t>
  </si>
  <si>
    <t xml:space="preserve"> ﹝三﹞資本門差短</t>
  </si>
  <si>
    <t xml:space="preserve">單位:新台幣千元 </t>
  </si>
  <si>
    <r>
      <t xml:space="preserve">                                        </t>
    </r>
    <r>
      <rPr>
        <sz val="11.05"/>
        <color indexed="8"/>
        <rFont val="標楷體"/>
        <family val="4"/>
      </rPr>
      <t>中華民國</t>
    </r>
    <r>
      <rPr>
        <sz val="11.05"/>
        <color indexed="8"/>
        <rFont val="Times New Roman"/>
        <family val="1"/>
      </rPr>
      <t>97</t>
    </r>
    <r>
      <rPr>
        <sz val="11.05"/>
        <color indexed="8"/>
        <rFont val="標楷體"/>
        <family val="4"/>
      </rPr>
      <t>年度</t>
    </r>
  </si>
  <si>
    <t xml:space="preserve">  中華民國97年度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</si>
</sst>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  <numFmt numFmtId="178" formatCode="_-* #,##0_-;\-* #,##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_(* #,##0_);_(* \(#,##0\);_(* &quot;-&quot;??_);_(@_)"/>
    <numFmt numFmtId="192" formatCode="0.00_ "/>
    <numFmt numFmtId="193" formatCode="#,##0.0;[Red]\-#,##0.0"/>
    <numFmt numFmtId="194" formatCode="0.0_ "/>
    <numFmt numFmtId="195" formatCode="0_ "/>
    <numFmt numFmtId="196" formatCode="0.000_ "/>
    <numFmt numFmtId="197" formatCode="m&quot;月&quot;d&quot;日&quot;"/>
    <numFmt numFmtId="198" formatCode="0;_ꐀ"/>
    <numFmt numFmtId="199" formatCode="0;_᠀"/>
    <numFmt numFmtId="200" formatCode="0.0;_᠀"/>
    <numFmt numFmtId="201" formatCode="0.00;_᠀"/>
    <numFmt numFmtId="202" formatCode="0_);\(0\)"/>
    <numFmt numFmtId="203" formatCode="#,##0_);[Red]\(#,##0\)"/>
  </numFmts>
  <fonts count="3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4"/>
      <color indexed="8"/>
      <name val="標楷體"/>
      <family val="4"/>
    </font>
    <font>
      <b/>
      <u val="single"/>
      <sz val="16"/>
      <color indexed="8"/>
      <name val="標楷體"/>
      <family val="4"/>
    </font>
    <font>
      <b/>
      <sz val="16"/>
      <name val="新細明體"/>
      <family val="1"/>
    </font>
    <font>
      <sz val="11"/>
      <color indexed="8"/>
      <name val="標楷體"/>
      <family val="4"/>
    </font>
    <font>
      <sz val="10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0.55"/>
      <color indexed="8"/>
      <name val="標楷體"/>
      <family val="4"/>
    </font>
    <font>
      <sz val="10.8"/>
      <color indexed="8"/>
      <name val="標楷體"/>
      <family val="4"/>
    </font>
    <font>
      <sz val="11.05"/>
      <color indexed="8"/>
      <name val="標楷體"/>
      <family val="4"/>
    </font>
    <font>
      <sz val="10"/>
      <color indexed="8"/>
      <name val="標楷體"/>
      <family val="4"/>
    </font>
    <font>
      <sz val="10.55"/>
      <color indexed="8"/>
      <name val="新細明體"/>
      <family val="1"/>
    </font>
    <font>
      <sz val="10"/>
      <color indexed="8"/>
      <name val="新細明體"/>
      <family val="1"/>
    </font>
    <font>
      <u val="single"/>
      <sz val="16.05"/>
      <color indexed="8"/>
      <name val="標楷體"/>
      <family val="4"/>
    </font>
    <font>
      <b/>
      <u val="single"/>
      <sz val="16.05"/>
      <color indexed="8"/>
      <name val="Times New Roman"/>
      <family val="1"/>
    </font>
    <font>
      <b/>
      <u val="single"/>
      <sz val="16.05"/>
      <color indexed="8"/>
      <name val="標楷體"/>
      <family val="4"/>
    </font>
    <font>
      <b/>
      <sz val="12"/>
      <name val="新細明體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u val="single"/>
      <sz val="16.2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1.05"/>
      <color indexed="8"/>
      <name val="Times New Roman"/>
      <family val="1"/>
    </font>
    <font>
      <sz val="10.5"/>
      <name val="新細明體"/>
      <family val="1"/>
    </font>
    <font>
      <sz val="10.55"/>
      <name val="新細明體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2" borderId="0" xfId="15" applyNumberFormat="1" applyFill="1" applyBorder="1" applyAlignment="1" applyProtection="1">
      <alignment/>
      <protection/>
    </xf>
    <xf numFmtId="0" fontId="0" fillId="2" borderId="0" xfId="15" applyNumberFormat="1" applyFill="1" applyBorder="1" applyAlignment="1" applyProtection="1">
      <alignment horizontal="right"/>
      <protection/>
    </xf>
    <xf numFmtId="0" fontId="11" fillId="2" borderId="0" xfId="15" applyFill="1">
      <alignment horizontal="right" vertical="center"/>
      <protection/>
    </xf>
    <xf numFmtId="0" fontId="12" fillId="2" borderId="1" xfId="15" applyFill="1" applyBorder="1" applyAlignment="1">
      <alignment horizontal="center" vertical="center"/>
      <protection/>
    </xf>
    <xf numFmtId="0" fontId="12" fillId="2" borderId="1" xfId="15" applyFill="1" applyBorder="1">
      <alignment horizontal="center" vertical="center"/>
      <protection/>
    </xf>
    <xf numFmtId="0" fontId="12" fillId="2" borderId="2" xfId="15" applyFill="1" applyBorder="1" applyAlignment="1">
      <alignment horizontal="center" vertical="center"/>
      <protection/>
    </xf>
    <xf numFmtId="0" fontId="12" fillId="2" borderId="3" xfId="15" applyFill="1" applyBorder="1" applyAlignment="1">
      <alignment horizontal="center" vertical="center"/>
      <protection/>
    </xf>
    <xf numFmtId="0" fontId="12" fillId="2" borderId="4" xfId="15" applyFill="1" applyBorder="1" applyAlignment="1">
      <alignment horizontal="center" vertical="center"/>
      <protection/>
    </xf>
    <xf numFmtId="0" fontId="12" fillId="2" borderId="5" xfId="15" applyFill="1" applyBorder="1">
      <alignment horizontal="center" vertical="center"/>
      <protection/>
    </xf>
    <xf numFmtId="0" fontId="12" fillId="2" borderId="5" xfId="15" applyFill="1" applyBorder="1" applyAlignment="1">
      <alignment horizontal="right" vertical="center"/>
      <protection/>
    </xf>
    <xf numFmtId="0" fontId="11" fillId="2" borderId="6" xfId="15" applyFill="1" applyBorder="1">
      <alignment vertical="center"/>
      <protection/>
    </xf>
    <xf numFmtId="0" fontId="0" fillId="2" borderId="7" xfId="15" applyNumberFormat="1" applyFill="1" applyBorder="1" applyAlignment="1" applyProtection="1">
      <alignment/>
      <protection/>
    </xf>
    <xf numFmtId="38" fontId="15" fillId="2" borderId="8" xfId="15" applyNumberFormat="1" applyFont="1" applyFill="1" applyBorder="1">
      <alignment horizontal="right" vertical="center"/>
      <protection/>
    </xf>
    <xf numFmtId="40" fontId="16" fillId="2" borderId="8" xfId="15" applyNumberFormat="1" applyFont="1" applyFill="1" applyBorder="1">
      <alignment horizontal="right" vertical="center"/>
      <protection/>
    </xf>
    <xf numFmtId="40" fontId="16" fillId="2" borderId="8" xfId="15" applyNumberFormat="1" applyFont="1" applyFill="1" applyBorder="1" applyAlignment="1">
      <alignment horizontal="right" vertical="center"/>
      <protection/>
    </xf>
    <xf numFmtId="192" fontId="16" fillId="2" borderId="8" xfId="15" applyNumberFormat="1" applyFont="1" applyFill="1" applyBorder="1">
      <alignment horizontal="right" vertical="center"/>
      <protection/>
    </xf>
    <xf numFmtId="192" fontId="16" fillId="2" borderId="8" xfId="15" applyNumberFormat="1" applyFont="1" applyFill="1" applyBorder="1" applyAlignment="1">
      <alignment horizontal="right" vertical="center"/>
      <protection/>
    </xf>
    <xf numFmtId="177" fontId="15" fillId="2" borderId="8" xfId="15" applyNumberFormat="1" applyFont="1" applyFill="1" applyBorder="1">
      <alignment horizontal="right" vertical="center"/>
      <protection/>
    </xf>
    <xf numFmtId="0" fontId="0" fillId="2" borderId="6" xfId="15" applyNumberFormat="1" applyFill="1" applyBorder="1" applyAlignment="1" applyProtection="1">
      <alignment/>
      <protection/>
    </xf>
    <xf numFmtId="38" fontId="27" fillId="2" borderId="8" xfId="15" applyNumberFormat="1" applyFont="1" applyFill="1" applyBorder="1" applyAlignment="1" applyProtection="1">
      <alignment/>
      <protection/>
    </xf>
    <xf numFmtId="0" fontId="27" fillId="2" borderId="8" xfId="15" applyNumberFormat="1" applyFont="1" applyFill="1" applyBorder="1" applyAlignment="1" applyProtection="1">
      <alignment horizontal="right"/>
      <protection/>
    </xf>
    <xf numFmtId="0" fontId="8" fillId="2" borderId="8" xfId="15" applyNumberFormat="1" applyFont="1" applyFill="1" applyBorder="1" applyAlignment="1" applyProtection="1">
      <alignment horizontal="right"/>
      <protection/>
    </xf>
    <xf numFmtId="177" fontId="28" fillId="2" borderId="8" xfId="15" applyNumberFormat="1" applyFont="1" applyFill="1" applyBorder="1">
      <alignment horizontal="right" vertical="center"/>
      <protection/>
    </xf>
    <xf numFmtId="177" fontId="16" fillId="2" borderId="8" xfId="15" applyNumberFormat="1" applyFont="1" applyFill="1" applyBorder="1">
      <alignment horizontal="right" vertical="center"/>
      <protection/>
    </xf>
    <xf numFmtId="177" fontId="16" fillId="2" borderId="8" xfId="15" applyNumberFormat="1" applyFont="1" applyFill="1" applyBorder="1" applyAlignment="1">
      <alignment horizontal="right" vertical="center"/>
      <protection/>
    </xf>
    <xf numFmtId="195" fontId="28" fillId="2" borderId="8" xfId="15" applyNumberFormat="1" applyFont="1" applyFill="1" applyBorder="1">
      <alignment horizontal="right" vertical="center"/>
      <protection/>
    </xf>
    <xf numFmtId="0" fontId="0" fillId="2" borderId="8" xfId="15" applyNumberFormat="1" applyFill="1" applyBorder="1" applyAlignment="1" applyProtection="1">
      <alignment/>
      <protection/>
    </xf>
    <xf numFmtId="0" fontId="8" fillId="2" borderId="8" xfId="15" applyNumberFormat="1" applyFont="1" applyFill="1" applyBorder="1" applyAlignment="1" applyProtection="1">
      <alignment/>
      <protection/>
    </xf>
    <xf numFmtId="0" fontId="16" fillId="2" borderId="8" xfId="15" applyFont="1" applyFill="1" applyBorder="1">
      <alignment horizontal="right" vertical="center"/>
      <protection/>
    </xf>
    <xf numFmtId="0" fontId="16" fillId="2" borderId="8" xfId="15" applyFont="1" applyFill="1" applyBorder="1" applyAlignment="1">
      <alignment horizontal="right" vertical="center"/>
      <protection/>
    </xf>
    <xf numFmtId="0" fontId="0" fillId="2" borderId="9" xfId="15" applyNumberFormat="1" applyFill="1" applyBorder="1" applyAlignment="1" applyProtection="1">
      <alignment/>
      <protection/>
    </xf>
    <xf numFmtId="0" fontId="0" fillId="2" borderId="10" xfId="15" applyNumberFormat="1" applyFill="1" applyBorder="1" applyAlignment="1" applyProtection="1">
      <alignment/>
      <protection/>
    </xf>
    <xf numFmtId="0" fontId="0" fillId="2" borderId="11" xfId="15" applyNumberFormat="1" applyFill="1" applyBorder="1" applyAlignment="1" applyProtection="1">
      <alignment/>
      <protection/>
    </xf>
    <xf numFmtId="0" fontId="0" fillId="2" borderId="12" xfId="15" applyNumberFormat="1" applyFill="1" applyBorder="1" applyAlignment="1" applyProtection="1">
      <alignment/>
      <protection/>
    </xf>
    <xf numFmtId="0" fontId="8" fillId="2" borderId="12" xfId="15" applyNumberFormat="1" applyFont="1" applyFill="1" applyBorder="1" applyAlignment="1" applyProtection="1">
      <alignment/>
      <protection/>
    </xf>
    <xf numFmtId="0" fontId="8" fillId="2" borderId="12" xfId="15" applyNumberFormat="1" applyFont="1" applyFill="1" applyBorder="1" applyAlignment="1" applyProtection="1">
      <alignment horizontal="right"/>
      <protection/>
    </xf>
    <xf numFmtId="0" fontId="8" fillId="2" borderId="0" xfId="15" applyNumberFormat="1" applyFont="1" applyFill="1" applyBorder="1" applyAlignment="1" applyProtection="1">
      <alignment/>
      <protection/>
    </xf>
    <xf numFmtId="0" fontId="8" fillId="2" borderId="0" xfId="15" applyNumberFormat="1" applyFont="1" applyFill="1" applyBorder="1" applyAlignment="1" applyProtection="1">
      <alignment horizontal="right"/>
      <protection/>
    </xf>
    <xf numFmtId="40" fontId="16" fillId="2" borderId="0" xfId="15" applyNumberFormat="1" applyFont="1" applyFill="1" applyBorder="1">
      <alignment horizontal="right" vertical="center"/>
      <protection/>
    </xf>
    <xf numFmtId="40" fontId="16" fillId="2" borderId="0" xfId="15" applyNumberFormat="1" applyFont="1" applyFill="1" applyBorder="1" applyAlignment="1">
      <alignment horizontal="right" vertical="center"/>
      <protection/>
    </xf>
    <xf numFmtId="192" fontId="16" fillId="2" borderId="0" xfId="15" applyNumberFormat="1" applyFont="1" applyFill="1" applyBorder="1">
      <alignment horizontal="right" vertical="center"/>
      <protection/>
    </xf>
    <xf numFmtId="192" fontId="16" fillId="2" borderId="0" xfId="15" applyNumberFormat="1" applyFont="1" applyFill="1" applyBorder="1" applyAlignment="1">
      <alignment horizontal="right" vertical="center"/>
      <protection/>
    </xf>
    <xf numFmtId="0" fontId="16" fillId="2" borderId="0" xfId="15" applyFont="1" applyFill="1" applyBorder="1">
      <alignment horizontal="right" vertical="center"/>
      <protection/>
    </xf>
    <xf numFmtId="0" fontId="16" fillId="2" borderId="0" xfId="15" applyFont="1" applyFill="1" applyBorder="1" applyAlignment="1">
      <alignment horizontal="right" vertical="center"/>
      <protection/>
    </xf>
    <xf numFmtId="0" fontId="0" fillId="2" borderId="2" xfId="15" applyNumberFormat="1" applyFill="1" applyBorder="1" applyAlignment="1" applyProtection="1">
      <alignment/>
      <protection/>
    </xf>
    <xf numFmtId="0" fontId="0" fillId="2" borderId="3" xfId="15" applyNumberFormat="1" applyFill="1" applyBorder="1" applyAlignment="1" applyProtection="1">
      <alignment/>
      <protection/>
    </xf>
    <xf numFmtId="0" fontId="0" fillId="2" borderId="4" xfId="15" applyNumberFormat="1" applyFill="1" applyBorder="1" applyAlignment="1" applyProtection="1">
      <alignment/>
      <protection/>
    </xf>
    <xf numFmtId="0" fontId="0" fillId="2" borderId="5" xfId="15" applyNumberFormat="1" applyFill="1" applyBorder="1" applyAlignment="1" applyProtection="1">
      <alignment/>
      <protection/>
    </xf>
    <xf numFmtId="0" fontId="9" fillId="2" borderId="6" xfId="15" applyFont="1" applyFill="1" applyBorder="1">
      <alignment vertical="center"/>
      <protection/>
    </xf>
    <xf numFmtId="3" fontId="23" fillId="2" borderId="8" xfId="15" applyFill="1" applyBorder="1">
      <alignment horizontal="right" vertical="center"/>
      <protection/>
    </xf>
    <xf numFmtId="3" fontId="23" fillId="2" borderId="6" xfId="15" applyFill="1" applyBorder="1">
      <alignment horizontal="right" vertical="center"/>
      <protection/>
    </xf>
    <xf numFmtId="191" fontId="0" fillId="2" borderId="8" xfId="18" applyNumberFormat="1" applyFill="1" applyBorder="1" applyAlignment="1" applyProtection="1">
      <alignment/>
      <protection/>
    </xf>
    <xf numFmtId="0" fontId="9" fillId="2" borderId="6" xfId="15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91" fontId="0" fillId="2" borderId="6" xfId="18" applyNumberFormat="1" applyFill="1" applyBorder="1" applyAlignment="1" applyProtection="1">
      <alignment/>
      <protection/>
    </xf>
    <xf numFmtId="0" fontId="9" fillId="2" borderId="0" xfId="15" applyFill="1" applyBorder="1">
      <alignment vertical="center"/>
      <protection/>
    </xf>
    <xf numFmtId="0" fontId="7" fillId="2" borderId="0" xfId="15" applyFont="1" applyFill="1">
      <alignment horizontal="left" vertical="center"/>
      <protection/>
    </xf>
    <xf numFmtId="191" fontId="0" fillId="2" borderId="0" xfId="18" applyNumberFormat="1" applyFill="1" applyBorder="1" applyAlignment="1" applyProtection="1">
      <alignment/>
      <protection/>
    </xf>
    <xf numFmtId="177" fontId="0" fillId="2" borderId="0" xfId="18" applyNumberFormat="1" applyFill="1" applyBorder="1" applyAlignment="1" applyProtection="1">
      <alignment/>
      <protection/>
    </xf>
    <xf numFmtId="0" fontId="14" fillId="2" borderId="1" xfId="15" applyFont="1" applyFill="1" applyBorder="1">
      <alignment horizontal="center" vertical="center"/>
      <protection/>
    </xf>
    <xf numFmtId="191" fontId="12" fillId="2" borderId="1" xfId="18" applyNumberFormat="1" applyFill="1" applyBorder="1" applyAlignment="1">
      <alignment horizontal="center" vertical="center"/>
    </xf>
    <xf numFmtId="0" fontId="12" fillId="2" borderId="13" xfId="15" applyFill="1" applyBorder="1">
      <alignment horizontal="center" vertical="center"/>
      <protection/>
    </xf>
    <xf numFmtId="177" fontId="12" fillId="2" borderId="1" xfId="18" applyNumberFormat="1" applyFill="1" applyBorder="1" applyAlignment="1">
      <alignment horizontal="center" vertical="center"/>
    </xf>
    <xf numFmtId="0" fontId="8" fillId="2" borderId="5" xfId="15" applyNumberFormat="1" applyFont="1" applyFill="1" applyBorder="1" applyAlignment="1" applyProtection="1">
      <alignment/>
      <protection/>
    </xf>
    <xf numFmtId="191" fontId="0" fillId="2" borderId="5" xfId="18" applyNumberFormat="1" applyFill="1" applyBorder="1" applyAlignment="1" applyProtection="1">
      <alignment/>
      <protection/>
    </xf>
    <xf numFmtId="177" fontId="0" fillId="2" borderId="5" xfId="18" applyNumberFormat="1" applyFill="1" applyBorder="1" applyAlignment="1" applyProtection="1">
      <alignment/>
      <protection/>
    </xf>
    <xf numFmtId="38" fontId="15" fillId="2" borderId="8" xfId="0" applyNumberFormat="1" applyFont="1" applyFill="1" applyBorder="1" applyAlignment="1">
      <alignment vertical="center"/>
    </xf>
    <xf numFmtId="40" fontId="16" fillId="2" borderId="8" xfId="0" applyNumberFormat="1" applyFont="1" applyFill="1" applyBorder="1" applyAlignment="1">
      <alignment vertical="center"/>
    </xf>
    <xf numFmtId="191" fontId="15" fillId="2" borderId="8" xfId="18" applyNumberFormat="1" applyFont="1" applyFill="1" applyBorder="1" applyAlignment="1">
      <alignment horizontal="right" vertical="center"/>
    </xf>
    <xf numFmtId="0" fontId="15" fillId="2" borderId="6" xfId="15" applyFont="1" applyFill="1" applyBorder="1">
      <alignment horizontal="right" vertical="center"/>
      <protection/>
    </xf>
    <xf numFmtId="177" fontId="15" fillId="2" borderId="8" xfId="18" applyNumberFormat="1" applyFont="1" applyFill="1" applyBorder="1" applyAlignment="1">
      <alignment horizontal="right" vertical="center"/>
    </xf>
    <xf numFmtId="2" fontId="16" fillId="2" borderId="8" xfId="15" applyNumberFormat="1" applyFont="1" applyFill="1" applyBorder="1">
      <alignment horizontal="right" vertical="center"/>
      <protection/>
    </xf>
    <xf numFmtId="0" fontId="11" fillId="2" borderId="6" xfId="15" applyFont="1" applyFill="1" applyBorder="1" applyAlignment="1">
      <alignment horizontal="left" vertical="center"/>
      <protection/>
    </xf>
    <xf numFmtId="192" fontId="16" fillId="2" borderId="8" xfId="0" applyNumberFormat="1" applyFont="1" applyFill="1" applyBorder="1" applyAlignment="1">
      <alignment vertical="center"/>
    </xf>
    <xf numFmtId="2" fontId="15" fillId="2" borderId="6" xfId="15" applyNumberFormat="1" applyFont="1" applyFill="1" applyBorder="1">
      <alignment horizontal="right" vertical="center"/>
      <protection/>
    </xf>
    <xf numFmtId="0" fontId="11" fillId="2" borderId="6" xfId="15" applyFont="1" applyFill="1" applyBorder="1">
      <alignment vertical="center"/>
      <protection/>
    </xf>
    <xf numFmtId="177" fontId="15" fillId="2" borderId="8" xfId="0" applyNumberFormat="1" applyFont="1" applyFill="1" applyBorder="1" applyAlignment="1">
      <alignment horizontal="right" vertical="center"/>
    </xf>
    <xf numFmtId="177" fontId="15" fillId="2" borderId="6" xfId="15" applyNumberFormat="1" applyFont="1" applyFill="1" applyBorder="1">
      <alignment horizontal="right" vertical="center"/>
      <protection/>
    </xf>
    <xf numFmtId="38" fontId="0" fillId="2" borderId="8" xfId="15" applyNumberFormat="1" applyFont="1" applyFill="1" applyBorder="1" applyAlignment="1" applyProtection="1">
      <alignment/>
      <protection/>
    </xf>
    <xf numFmtId="38" fontId="0" fillId="2" borderId="8" xfId="0" applyNumberFormat="1" applyFont="1" applyFill="1" applyBorder="1" applyAlignment="1" applyProtection="1">
      <alignment/>
      <protection/>
    </xf>
    <xf numFmtId="0" fontId="8" fillId="2" borderId="8" xfId="0" applyNumberFormat="1" applyFont="1" applyFill="1" applyBorder="1" applyAlignment="1" applyProtection="1">
      <alignment/>
      <protection/>
    </xf>
    <xf numFmtId="191" fontId="0" fillId="2" borderId="8" xfId="18" applyNumberFormat="1" applyFont="1" applyFill="1" applyBorder="1" applyAlignment="1" applyProtection="1">
      <alignment/>
      <protection/>
    </xf>
    <xf numFmtId="0" fontId="0" fillId="2" borderId="6" xfId="15" applyNumberFormat="1" applyFont="1" applyFill="1" applyBorder="1" applyAlignment="1" applyProtection="1">
      <alignment/>
      <protection/>
    </xf>
    <xf numFmtId="177" fontId="0" fillId="2" borderId="8" xfId="18" applyNumberFormat="1" applyFont="1" applyFill="1" applyBorder="1" applyAlignment="1" applyProtection="1">
      <alignment/>
      <protection/>
    </xf>
    <xf numFmtId="177" fontId="15" fillId="2" borderId="8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0" fillId="2" borderId="12" xfId="15" applyNumberFormat="1" applyFont="1" applyFill="1" applyBorder="1" applyAlignment="1" applyProtection="1">
      <alignment/>
      <protection/>
    </xf>
    <xf numFmtId="191" fontId="0" fillId="2" borderId="12" xfId="18" applyNumberFormat="1" applyFont="1" applyFill="1" applyBorder="1" applyAlignment="1" applyProtection="1">
      <alignment/>
      <protection/>
    </xf>
    <xf numFmtId="0" fontId="0" fillId="2" borderId="9" xfId="15" applyNumberFormat="1" applyFont="1" applyFill="1" applyBorder="1" applyAlignment="1" applyProtection="1">
      <alignment/>
      <protection/>
    </xf>
    <xf numFmtId="177" fontId="0" fillId="2" borderId="12" xfId="18" applyNumberFormat="1" applyFont="1" applyFill="1" applyBorder="1" applyAlignment="1" applyProtection="1">
      <alignment/>
      <protection/>
    </xf>
    <xf numFmtId="43" fontId="15" fillId="2" borderId="8" xfId="16" applyFont="1" applyFill="1" applyBorder="1" applyAlignment="1">
      <alignment horizontal="right" vertical="center"/>
    </xf>
    <xf numFmtId="43" fontId="15" fillId="2" borderId="8" xfId="16" applyFont="1" applyFill="1" applyBorder="1" applyAlignment="1">
      <alignment horizontal="right" vertical="center"/>
    </xf>
    <xf numFmtId="43" fontId="15" fillId="2" borderId="6" xfId="16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 applyProtection="1">
      <alignment/>
      <protection/>
    </xf>
    <xf numFmtId="0" fontId="8" fillId="2" borderId="7" xfId="15" applyNumberFormat="1" applyFont="1" applyFill="1" applyBorder="1" applyAlignment="1" applyProtection="1">
      <alignment/>
      <protection/>
    </xf>
    <xf numFmtId="0" fontId="11" fillId="2" borderId="0" xfId="15" applyFont="1" applyFill="1">
      <alignment horizontal="right" vertical="center"/>
      <protection/>
    </xf>
    <xf numFmtId="0" fontId="26" fillId="2" borderId="0" xfId="15" applyFont="1" applyFill="1" applyAlignment="1">
      <alignment vertical="center"/>
      <protection/>
    </xf>
    <xf numFmtId="0" fontId="14" fillId="2" borderId="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6" xfId="0" applyNumberFormat="1" applyFont="1" applyFill="1" applyBorder="1" applyAlignment="1" applyProtection="1">
      <alignment/>
      <protection/>
    </xf>
    <xf numFmtId="0" fontId="4" fillId="2" borderId="0" xfId="15" applyFont="1" applyFill="1" applyAlignment="1">
      <alignment horizontal="center" vertical="center" wrapText="1"/>
      <protection/>
    </xf>
    <xf numFmtId="0" fontId="0" fillId="2" borderId="0" xfId="0" applyFill="1" applyAlignment="1">
      <alignment vertical="center" wrapText="1"/>
    </xf>
    <xf numFmtId="0" fontId="5" fillId="2" borderId="0" xfId="15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14" fillId="2" borderId="1" xfId="15" applyFont="1" applyFill="1" applyBorder="1" applyAlignment="1">
      <alignment horizontal="center" vertical="center"/>
      <protection/>
    </xf>
    <xf numFmtId="0" fontId="12" fillId="2" borderId="1" xfId="15" applyFill="1" applyBorder="1" applyAlignment="1">
      <alignment horizontal="center" vertical="center"/>
      <protection/>
    </xf>
    <xf numFmtId="0" fontId="13" fillId="2" borderId="1" xfId="15" applyFont="1" applyFill="1" applyBorder="1" applyAlignment="1">
      <alignment horizontal="center" vertical="center"/>
      <protection/>
    </xf>
    <xf numFmtId="0" fontId="13" fillId="2" borderId="1" xfId="15" applyFill="1" applyBorder="1" applyAlignment="1">
      <alignment horizontal="center" vertical="center"/>
      <protection/>
    </xf>
    <xf numFmtId="0" fontId="13" fillId="2" borderId="13" xfId="15" applyFill="1" applyBorder="1" applyAlignment="1">
      <alignment horizontal="center" vertical="center"/>
      <protection/>
    </xf>
    <xf numFmtId="0" fontId="9" fillId="2" borderId="10" xfId="15" applyFont="1" applyFill="1" applyBorder="1" applyAlignment="1">
      <alignment horizontal="center" vertical="center"/>
      <protection/>
    </xf>
    <xf numFmtId="0" fontId="14" fillId="2" borderId="13" xfId="15" applyFont="1" applyFill="1" applyBorder="1" applyAlignment="1">
      <alignment horizontal="center" vertical="center" wrapText="1"/>
      <protection/>
    </xf>
    <xf numFmtId="0" fontId="14" fillId="2" borderId="14" xfId="15" applyFont="1" applyFill="1" applyBorder="1" applyAlignment="1">
      <alignment horizontal="center" vertical="center" wrapText="1"/>
      <protection/>
    </xf>
    <xf numFmtId="0" fontId="25" fillId="2" borderId="0" xfId="15" applyFont="1" applyFill="1" applyAlignment="1">
      <alignment horizontal="center" vertical="center"/>
      <protection/>
    </xf>
    <xf numFmtId="0" fontId="24" fillId="2" borderId="0" xfId="15" applyFill="1" applyAlignment="1">
      <alignment horizontal="center" vertical="center"/>
      <protection/>
    </xf>
    <xf numFmtId="0" fontId="9" fillId="2" borderId="6" xfId="15" applyFont="1" applyFill="1" applyBorder="1" applyAlignment="1">
      <alignment horizontal="left" vertical="center" wrapText="1"/>
      <protection/>
    </xf>
    <xf numFmtId="0" fontId="9" fillId="2" borderId="0" xfId="15" applyFont="1" applyFill="1" applyBorder="1" applyAlignment="1">
      <alignment horizontal="left" vertical="center" wrapText="1"/>
      <protection/>
    </xf>
    <xf numFmtId="0" fontId="9" fillId="2" borderId="7" xfId="15" applyFont="1" applyFill="1" applyBorder="1" applyAlignment="1">
      <alignment horizontal="left" vertical="center" wrapText="1"/>
      <protection/>
    </xf>
    <xf numFmtId="0" fontId="13" fillId="2" borderId="5" xfId="15" applyFill="1" applyBorder="1" applyAlignment="1">
      <alignment horizontal="center" vertical="center"/>
      <protection/>
    </xf>
    <xf numFmtId="0" fontId="13" fillId="2" borderId="12" xfId="15" applyFill="1" applyBorder="1" applyAlignment="1">
      <alignment horizontal="center" vertical="center"/>
      <protection/>
    </xf>
    <xf numFmtId="0" fontId="13" fillId="2" borderId="5" xfId="15" applyFont="1" applyFill="1" applyBorder="1" applyAlignment="1">
      <alignment horizontal="center" vertical="center"/>
      <protection/>
    </xf>
    <xf numFmtId="0" fontId="21" fillId="2" borderId="0" xfId="15" applyFont="1" applyFill="1" applyAlignment="1">
      <alignment horizontal="center" vertical="center" wrapText="1"/>
      <protection/>
    </xf>
    <xf numFmtId="0" fontId="22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7" fillId="2" borderId="0" xfId="15" applyFill="1" applyAlignment="1">
      <alignment horizontal="center" vertical="center" wrapText="1"/>
      <protection/>
    </xf>
    <xf numFmtId="0" fontId="19" fillId="2" borderId="0" xfId="15" applyFont="1" applyFill="1" applyAlignment="1">
      <alignment horizontal="center" vertical="center" wrapText="1"/>
      <protection/>
    </xf>
    <xf numFmtId="0" fontId="20" fillId="2" borderId="0" xfId="0" applyFont="1" applyFill="1" applyAlignment="1">
      <alignment vertical="center" wrapText="1"/>
    </xf>
    <xf numFmtId="0" fontId="13" fillId="2" borderId="5" xfId="15" applyFont="1" applyFill="1" applyBorder="1" applyAlignment="1">
      <alignment horizontal="center" vertical="center" wrapText="1"/>
      <protection/>
    </xf>
    <xf numFmtId="0" fontId="13" fillId="2" borderId="12" xfId="15" applyFill="1" applyBorder="1" applyAlignment="1">
      <alignment horizontal="center" vertical="center" wrapText="1"/>
      <protection/>
    </xf>
    <xf numFmtId="0" fontId="13" fillId="2" borderId="2" xfId="15" applyFont="1" applyFill="1" applyBorder="1" applyAlignment="1">
      <alignment horizontal="center" vertical="center"/>
      <protection/>
    </xf>
    <xf numFmtId="0" fontId="13" fillId="2" borderId="9" xfId="15" applyFill="1" applyBorder="1" applyAlignment="1">
      <alignment horizontal="center" vertical="center"/>
      <protection/>
    </xf>
  </cellXfs>
  <cellStyles count="10">
    <cellStyle name="Normal" xfId="0"/>
    <cellStyle name="一般_95網路公告" xfId="15"/>
    <cellStyle name="Comma" xfId="16"/>
    <cellStyle name="Comma [0]" xfId="17"/>
    <cellStyle name="千分位_95網路公告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L8" sqref="L8"/>
    </sheetView>
  </sheetViews>
  <sheetFormatPr defaultColWidth="9.00390625" defaultRowHeight="27" customHeight="1"/>
  <cols>
    <col min="1" max="1" width="10.625" style="1" customWidth="1"/>
    <col min="2" max="2" width="10.00390625" style="1" customWidth="1"/>
    <col min="3" max="3" width="9.75390625" style="1" customWidth="1"/>
    <col min="4" max="4" width="6.75390625" style="37" customWidth="1"/>
    <col min="5" max="5" width="9.625" style="1" customWidth="1"/>
    <col min="6" max="6" width="6.00390625" style="37" customWidth="1"/>
    <col min="7" max="7" width="10.00390625" style="59" customWidth="1"/>
    <col min="8" max="8" width="5.875" style="1" customWidth="1"/>
    <col min="9" max="9" width="10.125" style="60" customWidth="1"/>
    <col min="10" max="10" width="9.875" style="37" customWidth="1"/>
    <col min="11" max="16384" width="11.50390625" style="1" customWidth="1"/>
  </cols>
  <sheetData>
    <row r="1" spans="1:10" ht="16.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104" t="s">
        <v>10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6.25" customHeight="1">
      <c r="A3" s="58"/>
      <c r="C3" s="111" t="s">
        <v>53</v>
      </c>
      <c r="D3" s="111"/>
      <c r="E3" s="111"/>
      <c r="F3" s="111"/>
      <c r="G3" s="111"/>
      <c r="H3" s="111"/>
      <c r="J3" s="3" t="s">
        <v>1</v>
      </c>
    </row>
    <row r="4" spans="1:10" ht="27" customHeight="1">
      <c r="A4" s="107" t="s">
        <v>2</v>
      </c>
      <c r="B4" s="107"/>
      <c r="C4" s="108" t="s">
        <v>11</v>
      </c>
      <c r="D4" s="109"/>
      <c r="E4" s="108" t="s">
        <v>12</v>
      </c>
      <c r="F4" s="109"/>
      <c r="G4" s="108" t="s">
        <v>13</v>
      </c>
      <c r="H4" s="110"/>
      <c r="I4" s="106" t="s">
        <v>14</v>
      </c>
      <c r="J4" s="106"/>
    </row>
    <row r="5" spans="1:10" ht="27" customHeight="1">
      <c r="A5" s="107"/>
      <c r="B5" s="107"/>
      <c r="C5" s="5" t="s">
        <v>3</v>
      </c>
      <c r="D5" s="61" t="s">
        <v>4</v>
      </c>
      <c r="E5" s="5" t="s">
        <v>3</v>
      </c>
      <c r="F5" s="61" t="s">
        <v>4</v>
      </c>
      <c r="G5" s="62" t="s">
        <v>3</v>
      </c>
      <c r="H5" s="63" t="s">
        <v>4</v>
      </c>
      <c r="I5" s="64" t="s">
        <v>3</v>
      </c>
      <c r="J5" s="61" t="s">
        <v>4</v>
      </c>
    </row>
    <row r="6" spans="1:10" ht="21" customHeight="1">
      <c r="A6" s="45"/>
      <c r="B6" s="47"/>
      <c r="C6" s="48"/>
      <c r="D6" s="65"/>
      <c r="E6" s="48"/>
      <c r="F6" s="65"/>
      <c r="G6" s="66"/>
      <c r="H6" s="45"/>
      <c r="I6" s="67"/>
      <c r="J6" s="65"/>
    </row>
    <row r="7" spans="1:10" ht="21" customHeight="1">
      <c r="A7" s="11" t="s">
        <v>5</v>
      </c>
      <c r="B7" s="12"/>
      <c r="C7" s="13">
        <f>SUM(C8:C18)</f>
        <v>25032704</v>
      </c>
      <c r="D7" s="14">
        <v>100</v>
      </c>
      <c r="E7" s="13">
        <f>SUM(E8:E18)</f>
        <v>20250400</v>
      </c>
      <c r="F7" s="69">
        <v>100</v>
      </c>
      <c r="G7" s="70">
        <f>SUM(G8:G18)</f>
        <v>14421573</v>
      </c>
      <c r="H7" s="14">
        <v>100</v>
      </c>
      <c r="I7" s="72">
        <f>SUM(I8:I18)</f>
        <v>4782304</v>
      </c>
      <c r="J7" s="73">
        <f>I7/E7*100</f>
        <v>23.615849563465414</v>
      </c>
    </row>
    <row r="8" spans="1:10" ht="21" customHeight="1">
      <c r="A8" s="74" t="s">
        <v>15</v>
      </c>
      <c r="B8" s="12"/>
      <c r="C8" s="13">
        <v>5352320</v>
      </c>
      <c r="D8" s="16">
        <f>C8/C7*100</f>
        <v>21.381309825738363</v>
      </c>
      <c r="E8" s="68">
        <v>4940153</v>
      </c>
      <c r="F8" s="75">
        <v>24.39</v>
      </c>
      <c r="G8" s="70">
        <v>5377827</v>
      </c>
      <c r="H8" s="76">
        <f>G8/G7*100</f>
        <v>37.29015551909629</v>
      </c>
      <c r="I8" s="72">
        <f>C8-E8</f>
        <v>412167</v>
      </c>
      <c r="J8" s="73">
        <f>I8/E8*100</f>
        <v>8.343203135611386</v>
      </c>
    </row>
    <row r="9" spans="1:10" ht="21" customHeight="1">
      <c r="A9" s="77" t="s">
        <v>16</v>
      </c>
      <c r="B9" s="12"/>
      <c r="C9" s="18" t="s">
        <v>7</v>
      </c>
      <c r="D9" s="16"/>
      <c r="E9" s="78" t="s">
        <v>7</v>
      </c>
      <c r="F9" s="75"/>
      <c r="G9" s="70" t="s">
        <v>7</v>
      </c>
      <c r="H9" s="71"/>
      <c r="I9" s="72"/>
      <c r="J9" s="73"/>
    </row>
    <row r="10" spans="1:10" ht="21" customHeight="1">
      <c r="A10" s="77" t="s">
        <v>17</v>
      </c>
      <c r="B10" s="12"/>
      <c r="C10" s="13">
        <v>336594</v>
      </c>
      <c r="D10" s="16">
        <v>1.35</v>
      </c>
      <c r="E10" s="68">
        <v>318603</v>
      </c>
      <c r="F10" s="75">
        <f>E10/E7*100</f>
        <v>1.5733170702800934</v>
      </c>
      <c r="G10" s="70">
        <v>365132</v>
      </c>
      <c r="H10" s="76">
        <f>G10/G7*100</f>
        <v>2.5318458672989417</v>
      </c>
      <c r="I10" s="72">
        <f>C10-E10</f>
        <v>17991</v>
      </c>
      <c r="J10" s="73">
        <f>I10/E10*100</f>
        <v>5.646839483620682</v>
      </c>
    </row>
    <row r="11" spans="1:10" ht="21" customHeight="1">
      <c r="A11" s="77" t="s">
        <v>18</v>
      </c>
      <c r="B11" s="12"/>
      <c r="C11" s="13">
        <v>395776</v>
      </c>
      <c r="D11" s="16">
        <f>C11/C7*100</f>
        <v>1.58103575227031</v>
      </c>
      <c r="E11" s="68">
        <v>310307</v>
      </c>
      <c r="F11" s="75">
        <f>E11/E7*100</f>
        <v>1.532349978272034</v>
      </c>
      <c r="G11" s="70">
        <v>363887</v>
      </c>
      <c r="H11" s="76">
        <f>G11/G7*100</f>
        <v>2.523212967129175</v>
      </c>
      <c r="I11" s="72">
        <f>C11-E11</f>
        <v>85469</v>
      </c>
      <c r="J11" s="73">
        <f>I11/E11*100</f>
        <v>27.543368341674533</v>
      </c>
    </row>
    <row r="12" spans="1:10" ht="21" customHeight="1">
      <c r="A12" s="77" t="s">
        <v>19</v>
      </c>
      <c r="B12" s="12"/>
      <c r="C12" s="92" t="s">
        <v>7</v>
      </c>
      <c r="D12" s="16"/>
      <c r="E12" s="78" t="s">
        <v>7</v>
      </c>
      <c r="F12" s="75"/>
      <c r="G12" s="70"/>
      <c r="H12" s="71"/>
      <c r="I12" s="72"/>
      <c r="J12" s="73"/>
    </row>
    <row r="13" spans="1:10" ht="21" customHeight="1">
      <c r="A13" s="77" t="s">
        <v>20</v>
      </c>
      <c r="B13" s="12"/>
      <c r="C13" s="13">
        <v>48211</v>
      </c>
      <c r="D13" s="16">
        <f>C13/C7*100</f>
        <v>0.1925920587723963</v>
      </c>
      <c r="E13" s="68">
        <v>62346</v>
      </c>
      <c r="F13" s="75">
        <f>E13/E7*100</f>
        <v>0.30787539999209895</v>
      </c>
      <c r="G13" s="70">
        <v>45134</v>
      </c>
      <c r="H13" s="76">
        <f>G13/G7*100</f>
        <v>0.31296169980902916</v>
      </c>
      <c r="I13" s="72">
        <f>C13-E13</f>
        <v>-14135</v>
      </c>
      <c r="J13" s="73">
        <f>I13/E13*100</f>
        <v>-22.67186347159401</v>
      </c>
    </row>
    <row r="14" spans="1:10" ht="21" customHeight="1">
      <c r="A14" s="77" t="s">
        <v>21</v>
      </c>
      <c r="B14" s="12"/>
      <c r="C14" s="13">
        <v>594334</v>
      </c>
      <c r="D14" s="16">
        <f>C14/C7*100</f>
        <v>2.3742301271169106</v>
      </c>
      <c r="E14" s="68">
        <v>467027</v>
      </c>
      <c r="F14" s="75">
        <f>E14/E7*100</f>
        <v>2.3062606170742304</v>
      </c>
      <c r="G14" s="70">
        <v>173000</v>
      </c>
      <c r="H14" s="76">
        <f>G14/G7*100</f>
        <v>1.1995917504976745</v>
      </c>
      <c r="I14" s="72">
        <f>C14-E14</f>
        <v>127307</v>
      </c>
      <c r="J14" s="73">
        <f>I14/E14*100</f>
        <v>27.25902356823053</v>
      </c>
    </row>
    <row r="15" spans="1:10" ht="21" customHeight="1">
      <c r="A15" s="77" t="s">
        <v>22</v>
      </c>
      <c r="B15" s="12"/>
      <c r="C15" s="13">
        <v>18079991</v>
      </c>
      <c r="D15" s="16">
        <f>C15/C7*100</f>
        <v>72.22548151410251</v>
      </c>
      <c r="E15" s="68">
        <v>13815250</v>
      </c>
      <c r="F15" s="75">
        <f>E15/E7*100</f>
        <v>68.22210919290484</v>
      </c>
      <c r="G15" s="70">
        <v>7793039</v>
      </c>
      <c r="H15" s="76">
        <f>G15/G7*100</f>
        <v>54.03737165148351</v>
      </c>
      <c r="I15" s="72">
        <f>C15-E15</f>
        <v>4264741</v>
      </c>
      <c r="J15" s="73">
        <f>I15/E15*100</f>
        <v>30.869806916270065</v>
      </c>
    </row>
    <row r="16" spans="1:10" ht="21" customHeight="1">
      <c r="A16" s="77" t="s">
        <v>23</v>
      </c>
      <c r="B16" s="12"/>
      <c r="C16" s="13">
        <v>1</v>
      </c>
      <c r="D16" s="93">
        <v>0</v>
      </c>
      <c r="E16" s="68">
        <v>1349</v>
      </c>
      <c r="F16" s="75">
        <f>E16/E7*100</f>
        <v>0.006661596807964287</v>
      </c>
      <c r="G16" s="70">
        <v>184</v>
      </c>
      <c r="H16" s="94">
        <v>0</v>
      </c>
      <c r="I16" s="72">
        <f>C16-E16</f>
        <v>-1348</v>
      </c>
      <c r="J16" s="73">
        <f>I16/E16*100</f>
        <v>-99.9258710155671</v>
      </c>
    </row>
    <row r="17" spans="1:10" ht="21" customHeight="1">
      <c r="A17" s="77" t="s">
        <v>24</v>
      </c>
      <c r="B17" s="12"/>
      <c r="C17" s="18" t="s">
        <v>7</v>
      </c>
      <c r="D17" s="16"/>
      <c r="E17" s="78" t="s">
        <v>7</v>
      </c>
      <c r="F17" s="75"/>
      <c r="G17" s="70" t="s">
        <v>7</v>
      </c>
      <c r="H17" s="79"/>
      <c r="I17" s="72"/>
      <c r="J17" s="73"/>
    </row>
    <row r="18" spans="1:10" ht="21" customHeight="1">
      <c r="A18" s="77" t="s">
        <v>25</v>
      </c>
      <c r="B18" s="12"/>
      <c r="C18" s="13">
        <v>225477</v>
      </c>
      <c r="D18" s="16">
        <f>C18/C7*100</f>
        <v>0.9007297014337725</v>
      </c>
      <c r="E18" s="68">
        <v>335365</v>
      </c>
      <c r="F18" s="75">
        <f>E18/E7*100</f>
        <v>1.6560907438865407</v>
      </c>
      <c r="G18" s="70">
        <v>303370</v>
      </c>
      <c r="H18" s="76">
        <v>2.11</v>
      </c>
      <c r="I18" s="72">
        <f>C18-E18</f>
        <v>-109888</v>
      </c>
      <c r="J18" s="73">
        <f>I18/E18*100</f>
        <v>-32.76668704247611</v>
      </c>
    </row>
    <row r="19" spans="1:10" ht="21" customHeight="1">
      <c r="A19" s="19"/>
      <c r="B19" s="12"/>
      <c r="C19" s="80"/>
      <c r="D19" s="28"/>
      <c r="E19" s="81"/>
      <c r="F19" s="82"/>
      <c r="G19" s="83"/>
      <c r="H19" s="84"/>
      <c r="I19" s="85"/>
      <c r="J19" s="73"/>
    </row>
    <row r="20" spans="1:10" ht="21" customHeight="1">
      <c r="A20" s="11" t="s">
        <v>8</v>
      </c>
      <c r="B20" s="12"/>
      <c r="C20" s="13">
        <f>SUM(C21:C30)</f>
        <v>27451201</v>
      </c>
      <c r="D20" s="16">
        <v>100</v>
      </c>
      <c r="E20" s="13">
        <f>SUM(E21:E30)</f>
        <v>22988000</v>
      </c>
      <c r="F20" s="16">
        <v>100</v>
      </c>
      <c r="G20" s="68">
        <f>SUM(G21:G30)</f>
        <v>16269800</v>
      </c>
      <c r="H20" s="75">
        <v>100</v>
      </c>
      <c r="I20" s="72">
        <f>SUM(I21:I30)</f>
        <v>4463201</v>
      </c>
      <c r="J20" s="73">
        <f aca="true" t="shared" si="0" ref="J20:J30">I20/E20*100</f>
        <v>19.41535148773273</v>
      </c>
    </row>
    <row r="21" spans="1:10" ht="21" customHeight="1">
      <c r="A21" s="77" t="s">
        <v>26</v>
      </c>
      <c r="B21" s="12"/>
      <c r="C21" s="13">
        <v>2459241</v>
      </c>
      <c r="D21" s="16">
        <f>C21/C20*100</f>
        <v>8.958591647775265</v>
      </c>
      <c r="E21" s="13">
        <v>2303442</v>
      </c>
      <c r="F21" s="16">
        <f>E21/E20*100</f>
        <v>10.020193144249173</v>
      </c>
      <c r="G21" s="68">
        <v>2386676</v>
      </c>
      <c r="H21" s="75">
        <f>G21/G20*100</f>
        <v>14.669362868627763</v>
      </c>
      <c r="I21" s="72">
        <f aca="true" t="shared" si="1" ref="I21:I30">C21-E21</f>
        <v>155799</v>
      </c>
      <c r="J21" s="73">
        <f t="shared" si="0"/>
        <v>6.763747470090413</v>
      </c>
    </row>
    <row r="22" spans="1:10" ht="21" customHeight="1">
      <c r="A22" s="77" t="s">
        <v>27</v>
      </c>
      <c r="B22" s="12"/>
      <c r="C22" s="13">
        <v>10242616</v>
      </c>
      <c r="D22" s="16">
        <f>C22/C20*100</f>
        <v>37.312087001220824</v>
      </c>
      <c r="E22" s="13">
        <v>5971723</v>
      </c>
      <c r="F22" s="16">
        <f>E22/E20*100</f>
        <v>25.977566556464243</v>
      </c>
      <c r="G22" s="68">
        <v>5599962</v>
      </c>
      <c r="H22" s="75">
        <f>G22/G20*100</f>
        <v>34.41936594180629</v>
      </c>
      <c r="I22" s="72">
        <f t="shared" si="1"/>
        <v>4270893</v>
      </c>
      <c r="J22" s="73">
        <f t="shared" si="0"/>
        <v>71.51860526685513</v>
      </c>
    </row>
    <row r="23" spans="1:10" ht="21" customHeight="1">
      <c r="A23" s="77" t="s">
        <v>28</v>
      </c>
      <c r="B23" s="12"/>
      <c r="C23" s="13">
        <v>2152255</v>
      </c>
      <c r="D23" s="16">
        <f>C23/C20*100</f>
        <v>7.840294492033335</v>
      </c>
      <c r="E23" s="13">
        <v>3174056</v>
      </c>
      <c r="F23" s="16">
        <f>E23/E20*100</f>
        <v>13.807447363842003</v>
      </c>
      <c r="G23" s="68">
        <v>1991852</v>
      </c>
      <c r="H23" s="75">
        <v>12.24</v>
      </c>
      <c r="I23" s="72">
        <f t="shared" si="1"/>
        <v>-1021801</v>
      </c>
      <c r="J23" s="73">
        <f t="shared" si="0"/>
        <v>-32.19228016140862</v>
      </c>
    </row>
    <row r="24" spans="1:10" ht="21" customHeight="1">
      <c r="A24" s="77" t="s">
        <v>29</v>
      </c>
      <c r="B24" s="12"/>
      <c r="C24" s="13">
        <v>2247720</v>
      </c>
      <c r="D24" s="16">
        <f>C24/C20*100</f>
        <v>8.188057054407201</v>
      </c>
      <c r="E24" s="13">
        <v>2166465</v>
      </c>
      <c r="F24" s="16">
        <f>E24/E20*100</f>
        <v>9.424330085261875</v>
      </c>
      <c r="G24" s="68">
        <v>1592261</v>
      </c>
      <c r="H24" s="75">
        <f>G24/G20*100</f>
        <v>9.786604629436132</v>
      </c>
      <c r="I24" s="72">
        <f t="shared" si="1"/>
        <v>81255</v>
      </c>
      <c r="J24" s="73">
        <f t="shared" si="0"/>
        <v>3.7505798616640473</v>
      </c>
    </row>
    <row r="25" spans="1:10" ht="21" customHeight="1">
      <c r="A25" s="77" t="s">
        <v>30</v>
      </c>
      <c r="B25" s="12"/>
      <c r="C25" s="13">
        <v>754681</v>
      </c>
      <c r="D25" s="16">
        <f>C25/C20*100</f>
        <v>2.749172977896304</v>
      </c>
      <c r="E25" s="13">
        <v>696591</v>
      </c>
      <c r="F25" s="16">
        <f>E25/E20*100</f>
        <v>3.030237515225335</v>
      </c>
      <c r="G25" s="68">
        <v>860224</v>
      </c>
      <c r="H25" s="75">
        <f>G25/G20*100</f>
        <v>5.287243850569768</v>
      </c>
      <c r="I25" s="72">
        <f t="shared" si="1"/>
        <v>58090</v>
      </c>
      <c r="J25" s="73">
        <f t="shared" si="0"/>
        <v>8.339183251003817</v>
      </c>
    </row>
    <row r="26" spans="1:10" ht="21" customHeight="1">
      <c r="A26" s="77" t="s">
        <v>31</v>
      </c>
      <c r="B26" s="12"/>
      <c r="C26" s="13">
        <v>6091730</v>
      </c>
      <c r="D26" s="16">
        <f>C26/C20*100</f>
        <v>22.19112380547576</v>
      </c>
      <c r="E26" s="13">
        <v>5087947</v>
      </c>
      <c r="F26" s="16">
        <f>E26/E20*100</f>
        <v>22.133056377240298</v>
      </c>
      <c r="G26" s="68">
        <v>1836849</v>
      </c>
      <c r="H26" s="75">
        <f>G26/G20*100</f>
        <v>11.289929808602443</v>
      </c>
      <c r="I26" s="72">
        <f t="shared" si="1"/>
        <v>1003783</v>
      </c>
      <c r="J26" s="73">
        <f t="shared" si="0"/>
        <v>19.728644972127267</v>
      </c>
    </row>
    <row r="27" spans="1:10" ht="21" customHeight="1">
      <c r="A27" s="77" t="s">
        <v>32</v>
      </c>
      <c r="B27" s="12"/>
      <c r="C27" s="13">
        <v>2209534</v>
      </c>
      <c r="D27" s="16">
        <f>C27/C20*100</f>
        <v>8.048952029457656</v>
      </c>
      <c r="E27" s="13">
        <v>2272490</v>
      </c>
      <c r="F27" s="16">
        <f>E27/E20*100</f>
        <v>9.885548982077607</v>
      </c>
      <c r="G27" s="68">
        <v>1723502</v>
      </c>
      <c r="H27" s="75">
        <f>G27/G20*100</f>
        <v>10.593258675582982</v>
      </c>
      <c r="I27" s="72">
        <f t="shared" si="1"/>
        <v>-62956</v>
      </c>
      <c r="J27" s="73">
        <f t="shared" si="0"/>
        <v>-2.770353224876677</v>
      </c>
    </row>
    <row r="28" spans="1:10" ht="21" customHeight="1">
      <c r="A28" s="77" t="s">
        <v>33</v>
      </c>
      <c r="B28" s="12"/>
      <c r="C28" s="13">
        <v>533037</v>
      </c>
      <c r="D28" s="16">
        <f>C28/C20*100</f>
        <v>1.9417620380252214</v>
      </c>
      <c r="E28" s="13">
        <v>627572</v>
      </c>
      <c r="F28" s="16">
        <f>E28/E20*100</f>
        <v>2.7299982599617194</v>
      </c>
      <c r="G28" s="68">
        <v>207453</v>
      </c>
      <c r="H28" s="75">
        <v>1.27</v>
      </c>
      <c r="I28" s="72">
        <f t="shared" si="1"/>
        <v>-94535</v>
      </c>
      <c r="J28" s="73">
        <f t="shared" si="0"/>
        <v>-15.06361023117666</v>
      </c>
    </row>
    <row r="29" spans="1:10" ht="21" customHeight="1">
      <c r="A29" s="77" t="s">
        <v>34</v>
      </c>
      <c r="B29" s="12"/>
      <c r="C29" s="13">
        <v>18000</v>
      </c>
      <c r="D29" s="16">
        <f>C29/C20*100</f>
        <v>0.06557090161556137</v>
      </c>
      <c r="E29" s="13">
        <v>16000</v>
      </c>
      <c r="F29" s="16">
        <f>E29/E20*100</f>
        <v>0.06960153123368715</v>
      </c>
      <c r="G29" s="68">
        <v>22000</v>
      </c>
      <c r="H29" s="75">
        <f>G29/G20*100</f>
        <v>0.1352198551918278</v>
      </c>
      <c r="I29" s="72">
        <f t="shared" si="1"/>
        <v>2000</v>
      </c>
      <c r="J29" s="73">
        <f t="shared" si="0"/>
        <v>12.5</v>
      </c>
    </row>
    <row r="30" spans="1:10" ht="21" customHeight="1">
      <c r="A30" s="77" t="s">
        <v>35</v>
      </c>
      <c r="B30" s="12"/>
      <c r="C30" s="13">
        <v>742387</v>
      </c>
      <c r="D30" s="16">
        <f>C30/C20*100</f>
        <v>2.7043880520928756</v>
      </c>
      <c r="E30" s="13">
        <v>671714</v>
      </c>
      <c r="F30" s="16">
        <f>E30/E20*100</f>
        <v>2.9220201844440576</v>
      </c>
      <c r="G30" s="68">
        <v>49021</v>
      </c>
      <c r="H30" s="75">
        <f>G30/G20*100</f>
        <v>0.3013005691526632</v>
      </c>
      <c r="I30" s="72">
        <f t="shared" si="1"/>
        <v>70673</v>
      </c>
      <c r="J30" s="73">
        <f t="shared" si="0"/>
        <v>10.52129328851267</v>
      </c>
    </row>
    <row r="31" spans="1:10" ht="21" customHeight="1">
      <c r="A31" s="19"/>
      <c r="B31" s="12"/>
      <c r="C31" s="80"/>
      <c r="D31" s="28"/>
      <c r="E31" s="81"/>
      <c r="F31" s="82"/>
      <c r="G31" s="83"/>
      <c r="H31" s="84"/>
      <c r="I31" s="85"/>
      <c r="J31" s="28"/>
    </row>
    <row r="32" spans="1:10" ht="21" customHeight="1">
      <c r="A32" s="11" t="s">
        <v>9</v>
      </c>
      <c r="B32" s="12"/>
      <c r="C32" s="18">
        <f>C7-C20</f>
        <v>-2418497</v>
      </c>
      <c r="D32" s="29"/>
      <c r="E32" s="86">
        <f>E7-E20</f>
        <v>-2737600</v>
      </c>
      <c r="F32" s="87"/>
      <c r="G32" s="18">
        <f>G7-G20</f>
        <v>-1848227</v>
      </c>
      <c r="H32" s="71"/>
      <c r="I32" s="72">
        <f>I7-I20</f>
        <v>319103</v>
      </c>
      <c r="J32" s="29"/>
    </row>
    <row r="33" spans="1:10" ht="27" customHeight="1">
      <c r="A33" s="31"/>
      <c r="B33" s="33"/>
      <c r="C33" s="88"/>
      <c r="D33" s="35"/>
      <c r="E33" s="88"/>
      <c r="F33" s="35"/>
      <c r="G33" s="89"/>
      <c r="H33" s="90"/>
      <c r="I33" s="91"/>
      <c r="J33" s="35"/>
    </row>
  </sheetData>
  <mergeCells count="8">
    <mergeCell ref="A1:J1"/>
    <mergeCell ref="A2:J2"/>
    <mergeCell ref="I4:J4"/>
    <mergeCell ref="A4:B5"/>
    <mergeCell ref="C4:D4"/>
    <mergeCell ref="E4:F4"/>
    <mergeCell ref="G4:H4"/>
    <mergeCell ref="C3:H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43"/>
  <sheetViews>
    <sheetView workbookViewId="0" topLeftCell="A1">
      <selection activeCell="B20" sqref="B20"/>
    </sheetView>
  </sheetViews>
  <sheetFormatPr defaultColWidth="9.00390625" defaultRowHeight="16.5"/>
  <cols>
    <col min="1" max="1" width="10.375" style="1" customWidth="1"/>
    <col min="2" max="2" width="8.00390625" style="1" customWidth="1"/>
    <col min="3" max="3" width="6.00390625" style="1" customWidth="1"/>
    <col min="4" max="4" width="10.50390625" style="1" customWidth="1"/>
    <col min="5" max="5" width="6.00390625" style="1" customWidth="1"/>
    <col min="6" max="6" width="10.50390625" style="1" customWidth="1"/>
    <col min="7" max="7" width="6.00390625" style="1" customWidth="1"/>
    <col min="8" max="8" width="10.50390625" style="1" customWidth="1"/>
    <col min="9" max="9" width="6.00390625" style="2" customWidth="1"/>
    <col min="10" max="10" width="10.50390625" style="1" customWidth="1"/>
    <col min="11" max="11" width="6.00390625" style="2" customWidth="1"/>
    <col min="12" max="16384" width="11.50390625" style="1" customWidth="1"/>
  </cols>
  <sheetData>
    <row r="1" ht="12" customHeight="1"/>
    <row r="2" ht="12.75" customHeight="1"/>
    <row r="3" spans="1:11" ht="21.7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ht="7.5" customHeight="1"/>
    <row r="5" spans="1:11" ht="25.5">
      <c r="A5" s="114" t="s">
        <v>54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ht="3" customHeight="1"/>
    <row r="7" spans="3:11" ht="16.5">
      <c r="C7" s="98" t="s">
        <v>66</v>
      </c>
      <c r="D7" s="98"/>
      <c r="E7" s="98"/>
      <c r="F7" s="98"/>
      <c r="G7" s="98"/>
      <c r="H7" s="98"/>
      <c r="I7" s="98"/>
      <c r="K7" s="97" t="s">
        <v>65</v>
      </c>
    </row>
    <row r="9" spans="1:11" ht="23.25" customHeight="1">
      <c r="A9" s="107" t="s">
        <v>2</v>
      </c>
      <c r="B9" s="107"/>
      <c r="C9" s="107"/>
      <c r="D9" s="108" t="s">
        <v>11</v>
      </c>
      <c r="E9" s="109"/>
      <c r="F9" s="108" t="s">
        <v>12</v>
      </c>
      <c r="G9" s="109"/>
      <c r="H9" s="108" t="s">
        <v>13</v>
      </c>
      <c r="I9" s="109"/>
      <c r="J9" s="112" t="s">
        <v>14</v>
      </c>
      <c r="K9" s="113"/>
    </row>
    <row r="10" spans="1:11" ht="23.25" customHeight="1">
      <c r="A10" s="107"/>
      <c r="B10" s="107"/>
      <c r="C10" s="107"/>
      <c r="D10" s="5" t="s">
        <v>3</v>
      </c>
      <c r="E10" s="5" t="s">
        <v>4</v>
      </c>
      <c r="F10" s="5" t="s">
        <v>3</v>
      </c>
      <c r="G10" s="5" t="s">
        <v>4</v>
      </c>
      <c r="H10" s="5" t="s">
        <v>3</v>
      </c>
      <c r="I10" s="4" t="s">
        <v>4</v>
      </c>
      <c r="J10" s="5" t="s">
        <v>3</v>
      </c>
      <c r="K10" s="4" t="s">
        <v>4</v>
      </c>
    </row>
    <row r="11" spans="1:11" ht="12" customHeight="1">
      <c r="A11" s="6"/>
      <c r="B11" s="7"/>
      <c r="C11" s="8"/>
      <c r="D11" s="9"/>
      <c r="E11" s="9"/>
      <c r="F11" s="9"/>
      <c r="G11" s="9"/>
      <c r="H11" s="9"/>
      <c r="I11" s="10"/>
      <c r="J11" s="9"/>
      <c r="K11" s="10"/>
    </row>
    <row r="12" spans="1:11" ht="20.25" customHeight="1">
      <c r="A12" s="99" t="s">
        <v>55</v>
      </c>
      <c r="B12" s="95"/>
      <c r="C12" s="96"/>
      <c r="D12" s="13"/>
      <c r="E12" s="14"/>
      <c r="F12" s="13"/>
      <c r="G12" s="14"/>
      <c r="H12" s="13"/>
      <c r="I12" s="15"/>
      <c r="J12" s="13"/>
      <c r="K12" s="15"/>
    </row>
    <row r="13" spans="1:11" ht="20.25" customHeight="1">
      <c r="A13" s="99" t="s">
        <v>56</v>
      </c>
      <c r="B13" s="95"/>
      <c r="C13" s="96"/>
      <c r="D13" s="13">
        <f>SUM(D14:D16)</f>
        <v>25008296</v>
      </c>
      <c r="E13" s="16">
        <f>SUM(E14:E16)</f>
        <v>100</v>
      </c>
      <c r="F13" s="13">
        <f>SUM(F14:F16)</f>
        <v>20194728</v>
      </c>
      <c r="G13" s="16">
        <v>100</v>
      </c>
      <c r="H13" s="13">
        <f>SUM(H14:H16)</f>
        <v>14385809</v>
      </c>
      <c r="I13" s="16">
        <f>SUM(I14:I16)</f>
        <v>100</v>
      </c>
      <c r="J13" s="13">
        <f>SUM(J14:J16)</f>
        <v>4813568</v>
      </c>
      <c r="K13" s="16">
        <f>J13/F13*100</f>
        <v>23.835765453241066</v>
      </c>
    </row>
    <row r="14" spans="1:11" ht="20.25" customHeight="1">
      <c r="A14" s="100" t="s">
        <v>47</v>
      </c>
      <c r="B14" s="95"/>
      <c r="C14" s="96"/>
      <c r="D14" s="18">
        <v>2625657</v>
      </c>
      <c r="E14" s="16">
        <v>10.5</v>
      </c>
      <c r="F14" s="18">
        <v>2368234</v>
      </c>
      <c r="G14" s="16">
        <f>F14/F$13*100</f>
        <v>11.726991321695444</v>
      </c>
      <c r="H14" s="18">
        <v>2803065</v>
      </c>
      <c r="I14" s="17">
        <v>19.48</v>
      </c>
      <c r="J14" s="18">
        <v>257423</v>
      </c>
      <c r="K14" s="16">
        <f aca="true" t="shared" si="0" ref="K14:K19">J14/F14*100</f>
        <v>10.869829586096644</v>
      </c>
    </row>
    <row r="15" spans="1:11" ht="20.25" customHeight="1">
      <c r="A15" s="100" t="s">
        <v>48</v>
      </c>
      <c r="B15" s="95"/>
      <c r="C15" s="96"/>
      <c r="D15" s="13">
        <v>2726663</v>
      </c>
      <c r="E15" s="16">
        <v>10.9</v>
      </c>
      <c r="F15" s="13">
        <v>2571919</v>
      </c>
      <c r="G15" s="16">
        <v>12.73</v>
      </c>
      <c r="H15" s="18">
        <v>2574762</v>
      </c>
      <c r="I15" s="17">
        <v>17.9</v>
      </c>
      <c r="J15" s="18">
        <v>154744</v>
      </c>
      <c r="K15" s="16">
        <f t="shared" si="0"/>
        <v>6.0166747086514</v>
      </c>
    </row>
    <row r="16" spans="1:11" ht="20.25" customHeight="1">
      <c r="A16" s="100" t="s">
        <v>49</v>
      </c>
      <c r="B16" s="95"/>
      <c r="C16" s="96"/>
      <c r="D16" s="13">
        <v>19655976</v>
      </c>
      <c r="E16" s="16">
        <v>78.6</v>
      </c>
      <c r="F16" s="13">
        <v>15254575</v>
      </c>
      <c r="G16" s="16">
        <f>F16/F$13*100</f>
        <v>75.53741253657886</v>
      </c>
      <c r="H16" s="13">
        <v>9007982</v>
      </c>
      <c r="I16" s="17">
        <v>62.62</v>
      </c>
      <c r="J16" s="13">
        <v>4401401</v>
      </c>
      <c r="K16" s="16">
        <f t="shared" si="0"/>
        <v>28.852990004637952</v>
      </c>
    </row>
    <row r="17" spans="1:11" ht="20.25" customHeight="1">
      <c r="A17" s="99" t="s">
        <v>57</v>
      </c>
      <c r="B17" s="95"/>
      <c r="C17" s="96"/>
      <c r="D17" s="18">
        <f aca="true" t="shared" si="1" ref="D17:J17">SUM(D18:D20)</f>
        <v>23982025</v>
      </c>
      <c r="E17" s="16">
        <f t="shared" si="1"/>
        <v>100</v>
      </c>
      <c r="F17" s="18">
        <f t="shared" si="1"/>
        <v>19537276</v>
      </c>
      <c r="G17" s="16">
        <f t="shared" si="1"/>
        <v>99.99999999999999</v>
      </c>
      <c r="H17" s="18">
        <f t="shared" si="1"/>
        <v>12136829</v>
      </c>
      <c r="I17" s="16">
        <f t="shared" si="1"/>
        <v>100</v>
      </c>
      <c r="J17" s="18">
        <f t="shared" si="1"/>
        <v>4444749</v>
      </c>
      <c r="K17" s="16">
        <f t="shared" si="0"/>
        <v>22.75009576565331</v>
      </c>
    </row>
    <row r="18" spans="1:11" ht="20.25" customHeight="1">
      <c r="A18" s="100" t="s">
        <v>50</v>
      </c>
      <c r="B18" s="95"/>
      <c r="C18" s="96"/>
      <c r="D18" s="13">
        <v>23388988</v>
      </c>
      <c r="E18" s="16">
        <v>97.53</v>
      </c>
      <c r="F18" s="13">
        <v>18872904</v>
      </c>
      <c r="G18" s="16">
        <v>96.6</v>
      </c>
      <c r="H18" s="13">
        <v>11929376</v>
      </c>
      <c r="I18" s="17">
        <f>H18/H17*100</f>
        <v>98.29071498000013</v>
      </c>
      <c r="J18" s="13">
        <v>4516084</v>
      </c>
      <c r="K18" s="16">
        <f t="shared" si="0"/>
        <v>23.92893006820784</v>
      </c>
    </row>
    <row r="19" spans="1:11" ht="20.25" customHeight="1">
      <c r="A19" s="100" t="s">
        <v>51</v>
      </c>
      <c r="B19" s="95"/>
      <c r="C19" s="96"/>
      <c r="D19" s="13">
        <v>533037</v>
      </c>
      <c r="E19" s="16">
        <v>2.22</v>
      </c>
      <c r="F19" s="13">
        <v>627572</v>
      </c>
      <c r="G19" s="16">
        <v>3.21</v>
      </c>
      <c r="H19" s="13">
        <v>207453</v>
      </c>
      <c r="I19" s="17">
        <f>H19/H17*100</f>
        <v>1.7092850199998697</v>
      </c>
      <c r="J19" s="13">
        <v>-94535</v>
      </c>
      <c r="K19" s="16">
        <f t="shared" si="0"/>
        <v>-15.06361023117666</v>
      </c>
    </row>
    <row r="20" spans="1:11" ht="20.25" customHeight="1">
      <c r="A20" s="100" t="s">
        <v>52</v>
      </c>
      <c r="B20" s="95"/>
      <c r="C20" s="96"/>
      <c r="D20" s="13">
        <v>60000</v>
      </c>
      <c r="E20" s="16">
        <v>0.25</v>
      </c>
      <c r="F20" s="13">
        <v>36800</v>
      </c>
      <c r="G20" s="16">
        <v>0.19</v>
      </c>
      <c r="H20" s="13"/>
      <c r="I20" s="17"/>
      <c r="J20" s="13">
        <v>23200</v>
      </c>
      <c r="K20" s="16">
        <f>J20/F20*100</f>
        <v>63.04347826086957</v>
      </c>
    </row>
    <row r="21" spans="1:11" ht="20.25" customHeight="1">
      <c r="A21" s="99" t="s">
        <v>58</v>
      </c>
      <c r="B21" s="95"/>
      <c r="C21" s="96"/>
      <c r="D21" s="13">
        <f>D13-D17</f>
        <v>1026271</v>
      </c>
      <c r="E21" s="16"/>
      <c r="F21" s="13">
        <f>F13-F17</f>
        <v>657452</v>
      </c>
      <c r="G21" s="16"/>
      <c r="H21" s="13">
        <f>H13-H17</f>
        <v>2248980</v>
      </c>
      <c r="I21" s="17"/>
      <c r="J21" s="13">
        <f>J13-J17</f>
        <v>368819</v>
      </c>
      <c r="K21" s="17"/>
    </row>
    <row r="22" spans="1:11" ht="20.25" customHeight="1">
      <c r="A22" s="101"/>
      <c r="B22" s="95"/>
      <c r="C22" s="96"/>
      <c r="D22" s="18"/>
      <c r="E22" s="16"/>
      <c r="F22" s="18"/>
      <c r="G22" s="16"/>
      <c r="H22" s="18"/>
      <c r="I22" s="17"/>
      <c r="J22" s="18"/>
      <c r="K22" s="17"/>
    </row>
    <row r="23" spans="1:11" ht="20.25" customHeight="1">
      <c r="A23" s="99" t="s">
        <v>59</v>
      </c>
      <c r="B23" s="95"/>
      <c r="C23" s="96"/>
      <c r="D23" s="13"/>
      <c r="E23" s="16"/>
      <c r="F23" s="13"/>
      <c r="G23" s="16"/>
      <c r="H23" s="13"/>
      <c r="I23" s="17"/>
      <c r="J23" s="13"/>
      <c r="K23" s="17"/>
    </row>
    <row r="24" spans="1:11" ht="20.25" customHeight="1">
      <c r="A24" s="99" t="s">
        <v>56</v>
      </c>
      <c r="B24" s="95"/>
      <c r="C24" s="96"/>
      <c r="D24" s="20">
        <f>D25+D26</f>
        <v>24408</v>
      </c>
      <c r="E24" s="21" t="s">
        <v>6</v>
      </c>
      <c r="F24" s="20">
        <f>F25+F26</f>
        <v>55672</v>
      </c>
      <c r="G24" s="21" t="s">
        <v>6</v>
      </c>
      <c r="H24" s="20">
        <f>H25+H26</f>
        <v>35764</v>
      </c>
      <c r="I24" s="22" t="s">
        <v>6</v>
      </c>
      <c r="J24" s="20">
        <f>J25+J26</f>
        <v>-31264</v>
      </c>
      <c r="K24" s="16">
        <f>J24/F24*100</f>
        <v>-56.157493892800694</v>
      </c>
    </row>
    <row r="25" spans="1:11" ht="20.25" customHeight="1">
      <c r="A25" s="99" t="s">
        <v>60</v>
      </c>
      <c r="B25" s="95"/>
      <c r="C25" s="96"/>
      <c r="D25" s="13">
        <v>24408</v>
      </c>
      <c r="E25" s="16" t="s">
        <v>6</v>
      </c>
      <c r="F25" s="13">
        <v>55672</v>
      </c>
      <c r="G25" s="16" t="s">
        <v>6</v>
      </c>
      <c r="H25" s="13">
        <v>35764</v>
      </c>
      <c r="I25" s="17">
        <f>H25/H24*100</f>
        <v>100</v>
      </c>
      <c r="J25" s="13">
        <v>-31264</v>
      </c>
      <c r="K25" s="16">
        <f aca="true" t="shared" si="2" ref="K25:K30">J25/F25*100</f>
        <v>-56.157493892800694</v>
      </c>
    </row>
    <row r="26" spans="1:11" ht="20.25" customHeight="1">
      <c r="A26" s="99" t="s">
        <v>61</v>
      </c>
      <c r="B26" s="95"/>
      <c r="C26" s="96"/>
      <c r="D26" s="13"/>
      <c r="E26" s="16"/>
      <c r="F26" s="13"/>
      <c r="G26" s="16"/>
      <c r="H26" s="92"/>
      <c r="I26" s="17"/>
      <c r="J26" s="13"/>
      <c r="K26" s="16"/>
    </row>
    <row r="27" spans="1:11" ht="20.25" customHeight="1">
      <c r="A27" s="99" t="s">
        <v>57</v>
      </c>
      <c r="B27" s="95"/>
      <c r="C27" s="96"/>
      <c r="D27" s="13">
        <f>SUM(D28:D30)</f>
        <v>3469176</v>
      </c>
      <c r="E27" s="16">
        <f>SUM(E28:E30)</f>
        <v>100</v>
      </c>
      <c r="F27" s="13">
        <f>SUM(F28:F30)</f>
        <v>3450724</v>
      </c>
      <c r="G27" s="16" t="s">
        <v>6</v>
      </c>
      <c r="H27" s="13">
        <f>SUM(H28:H30)</f>
        <v>4132971</v>
      </c>
      <c r="I27" s="17" t="s">
        <v>6</v>
      </c>
      <c r="J27" s="13">
        <f>SUM(J28:J30)</f>
        <v>18452</v>
      </c>
      <c r="K27" s="16">
        <f t="shared" si="2"/>
        <v>0.5347283642505166</v>
      </c>
    </row>
    <row r="28" spans="1:11" ht="20.25" customHeight="1">
      <c r="A28" s="99" t="s">
        <v>62</v>
      </c>
      <c r="B28" s="95"/>
      <c r="C28" s="96"/>
      <c r="D28" s="13">
        <v>3172176</v>
      </c>
      <c r="E28" s="16">
        <v>91.44</v>
      </c>
      <c r="F28" s="13">
        <v>3210724</v>
      </c>
      <c r="G28" s="16">
        <v>93.04</v>
      </c>
      <c r="H28" s="13">
        <v>4132971</v>
      </c>
      <c r="I28" s="17">
        <f>H28/H27*100</f>
        <v>100</v>
      </c>
      <c r="J28" s="13">
        <v>-38548</v>
      </c>
      <c r="K28" s="16">
        <f t="shared" si="2"/>
        <v>-1.2006014842758206</v>
      </c>
    </row>
    <row r="29" spans="1:11" ht="20.25" customHeight="1">
      <c r="A29" s="99" t="s">
        <v>63</v>
      </c>
      <c r="B29" s="95"/>
      <c r="C29" s="96"/>
      <c r="D29" s="13"/>
      <c r="E29" s="16"/>
      <c r="F29" s="13"/>
      <c r="G29" s="16"/>
      <c r="H29" s="13"/>
      <c r="I29" s="17"/>
      <c r="J29" s="13"/>
      <c r="K29" s="17"/>
    </row>
    <row r="30" spans="1:11" ht="20.25" customHeight="1">
      <c r="A30" s="100" t="s">
        <v>52</v>
      </c>
      <c r="B30" s="95"/>
      <c r="C30" s="96"/>
      <c r="D30" s="13">
        <v>297000</v>
      </c>
      <c r="E30" s="16">
        <v>8.56</v>
      </c>
      <c r="F30" s="13">
        <v>240000</v>
      </c>
      <c r="G30" s="16">
        <v>6.96</v>
      </c>
      <c r="H30" s="13"/>
      <c r="I30" s="17"/>
      <c r="J30" s="13">
        <v>57000</v>
      </c>
      <c r="K30" s="16">
        <f t="shared" si="2"/>
        <v>23.75</v>
      </c>
    </row>
    <row r="31" spans="1:11" ht="20.25" customHeight="1">
      <c r="A31" s="99" t="s">
        <v>64</v>
      </c>
      <c r="B31" s="95"/>
      <c r="C31" s="96"/>
      <c r="D31" s="23">
        <f>D24-D27</f>
        <v>-3444768</v>
      </c>
      <c r="E31" s="24"/>
      <c r="F31" s="23">
        <f>F24-F27</f>
        <v>-3395052</v>
      </c>
      <c r="G31" s="24"/>
      <c r="H31" s="23">
        <f>H24-H27</f>
        <v>-4097207</v>
      </c>
      <c r="I31" s="25"/>
      <c r="J31" s="23">
        <f>J24-J27</f>
        <v>-49716</v>
      </c>
      <c r="K31" s="25"/>
    </row>
    <row r="32" spans="1:11" ht="20.25" customHeight="1">
      <c r="A32" s="100" t="s">
        <v>9</v>
      </c>
      <c r="B32" s="95"/>
      <c r="C32" s="96"/>
      <c r="D32" s="23">
        <f>D21+D31</f>
        <v>-2418497</v>
      </c>
      <c r="E32" s="24"/>
      <c r="F32" s="23">
        <f>F21+F31</f>
        <v>-2737600</v>
      </c>
      <c r="G32" s="24"/>
      <c r="H32" s="23">
        <f>H21+H31</f>
        <v>-1848227</v>
      </c>
      <c r="I32" s="25"/>
      <c r="J32" s="23">
        <f>J21+J31</f>
        <v>319103</v>
      </c>
      <c r="K32" s="25"/>
    </row>
    <row r="33" spans="1:11" ht="16.5">
      <c r="A33" s="19"/>
      <c r="C33" s="12"/>
      <c r="D33" s="26"/>
      <c r="E33" s="16"/>
      <c r="F33" s="26"/>
      <c r="G33" s="16"/>
      <c r="H33" s="26"/>
      <c r="I33" s="17"/>
      <c r="J33" s="26"/>
      <c r="K33" s="17"/>
    </row>
    <row r="34" spans="1:11" ht="16.5">
      <c r="A34" s="19"/>
      <c r="C34" s="12"/>
      <c r="D34" s="13"/>
      <c r="E34" s="16"/>
      <c r="F34" s="13"/>
      <c r="G34" s="16"/>
      <c r="H34" s="13"/>
      <c r="I34" s="17"/>
      <c r="J34" s="13"/>
      <c r="K34" s="17"/>
    </row>
    <row r="35" spans="1:11" ht="16.5">
      <c r="A35" s="19"/>
      <c r="C35" s="12"/>
      <c r="D35" s="13"/>
      <c r="E35" s="16"/>
      <c r="F35" s="19"/>
      <c r="G35" s="16"/>
      <c r="H35" s="27"/>
      <c r="I35" s="17"/>
      <c r="J35" s="27"/>
      <c r="K35" s="17"/>
    </row>
    <row r="36" spans="1:11" ht="16.5">
      <c r="A36" s="19"/>
      <c r="C36" s="12"/>
      <c r="D36" s="27"/>
      <c r="E36" s="28"/>
      <c r="F36" s="27"/>
      <c r="G36" s="28"/>
      <c r="H36" s="27"/>
      <c r="I36" s="22"/>
      <c r="J36" s="27"/>
      <c r="K36" s="22"/>
    </row>
    <row r="37" spans="1:11" ht="16.5">
      <c r="A37" s="19"/>
      <c r="C37" s="12"/>
      <c r="D37" s="27"/>
      <c r="E37" s="29"/>
      <c r="F37" s="27"/>
      <c r="G37" s="29"/>
      <c r="H37" s="27"/>
      <c r="I37" s="30"/>
      <c r="J37" s="27"/>
      <c r="K37" s="30"/>
    </row>
    <row r="38" spans="1:11" ht="16.5">
      <c r="A38" s="31"/>
      <c r="B38" s="32"/>
      <c r="C38" s="33"/>
      <c r="D38" s="34"/>
      <c r="E38" s="35"/>
      <c r="F38" s="34"/>
      <c r="G38" s="35"/>
      <c r="H38" s="34"/>
      <c r="I38" s="36"/>
      <c r="J38" s="34"/>
      <c r="K38" s="36"/>
    </row>
    <row r="39" spans="5:11" ht="16.5">
      <c r="E39" s="37"/>
      <c r="G39" s="37"/>
      <c r="I39" s="38"/>
      <c r="K39" s="38"/>
    </row>
    <row r="40" spans="5:11" ht="16.5">
      <c r="E40" s="37"/>
      <c r="G40" s="37"/>
      <c r="I40" s="38"/>
      <c r="K40" s="38"/>
    </row>
    <row r="41" spans="5:11" ht="16.5">
      <c r="E41" s="37"/>
      <c r="G41" s="37"/>
      <c r="I41" s="38"/>
      <c r="K41" s="38"/>
    </row>
    <row r="42" spans="5:11" ht="16.5">
      <c r="E42" s="37"/>
      <c r="G42" s="37"/>
      <c r="I42" s="38"/>
      <c r="K42" s="38"/>
    </row>
    <row r="43" spans="5:11" ht="16.5">
      <c r="E43" s="37"/>
      <c r="G43" s="37"/>
      <c r="I43" s="38"/>
      <c r="K43" s="38"/>
    </row>
    <row r="44" spans="5:11" ht="16.5">
      <c r="E44" s="37"/>
      <c r="G44" s="37"/>
      <c r="I44" s="38"/>
      <c r="K44" s="38"/>
    </row>
    <row r="45" spans="5:11" ht="16.5">
      <c r="E45" s="37"/>
      <c r="G45" s="37"/>
      <c r="I45" s="38"/>
      <c r="K45" s="38"/>
    </row>
    <row r="46" spans="5:11" ht="16.5">
      <c r="E46" s="37"/>
      <c r="G46" s="37"/>
      <c r="I46" s="38"/>
      <c r="K46" s="38"/>
    </row>
    <row r="47" spans="5:11" ht="16.5">
      <c r="E47" s="37"/>
      <c r="G47" s="37"/>
      <c r="I47" s="38"/>
      <c r="K47" s="38"/>
    </row>
    <row r="48" spans="5:11" ht="16.5">
      <c r="E48" s="37"/>
      <c r="G48" s="37"/>
      <c r="I48" s="38"/>
      <c r="K48" s="38"/>
    </row>
    <row r="49" spans="5:11" ht="16.5">
      <c r="E49" s="37"/>
      <c r="G49" s="37"/>
      <c r="I49" s="38"/>
      <c r="K49" s="38"/>
    </row>
    <row r="50" spans="5:11" ht="16.5">
      <c r="E50" s="37"/>
      <c r="G50" s="37"/>
      <c r="I50" s="38"/>
      <c r="K50" s="38"/>
    </row>
    <row r="51" spans="5:11" ht="16.5">
      <c r="E51" s="37"/>
      <c r="G51" s="37"/>
      <c r="I51" s="38"/>
      <c r="K51" s="38"/>
    </row>
    <row r="52" spans="5:11" ht="16.5">
      <c r="E52" s="37"/>
      <c r="G52" s="37"/>
      <c r="I52" s="38"/>
      <c r="K52" s="38"/>
    </row>
    <row r="53" spans="5:11" ht="16.5">
      <c r="E53" s="37"/>
      <c r="G53" s="37"/>
      <c r="I53" s="38"/>
      <c r="K53" s="38"/>
    </row>
    <row r="54" spans="5:11" ht="16.5">
      <c r="E54" s="37"/>
      <c r="G54" s="37"/>
      <c r="I54" s="38"/>
      <c r="K54" s="38"/>
    </row>
    <row r="55" spans="5:11" ht="16.5">
      <c r="E55" s="37"/>
      <c r="G55" s="37"/>
      <c r="I55" s="38"/>
      <c r="K55" s="38"/>
    </row>
    <row r="56" spans="5:11" ht="16.5">
      <c r="E56" s="37"/>
      <c r="G56" s="37"/>
      <c r="I56" s="38"/>
      <c r="K56" s="38"/>
    </row>
    <row r="57" spans="5:11" ht="16.5">
      <c r="E57" s="37"/>
      <c r="G57" s="37"/>
      <c r="I57" s="38"/>
      <c r="K57" s="38"/>
    </row>
    <row r="58" spans="5:11" ht="16.5">
      <c r="E58" s="37"/>
      <c r="G58" s="37"/>
      <c r="I58" s="38"/>
      <c r="K58" s="38"/>
    </row>
    <row r="59" spans="5:11" ht="16.5">
      <c r="E59" s="37"/>
      <c r="G59" s="37"/>
      <c r="I59" s="38"/>
      <c r="K59" s="38"/>
    </row>
    <row r="60" spans="5:11" ht="16.5">
      <c r="E60" s="37"/>
      <c r="G60" s="37"/>
      <c r="I60" s="38"/>
      <c r="K60" s="38"/>
    </row>
    <row r="61" spans="5:11" ht="16.5">
      <c r="E61" s="37"/>
      <c r="G61" s="37"/>
      <c r="I61" s="38"/>
      <c r="K61" s="38"/>
    </row>
    <row r="62" spans="5:11" ht="16.5">
      <c r="E62" s="37"/>
      <c r="G62" s="37"/>
      <c r="I62" s="38"/>
      <c r="K62" s="38"/>
    </row>
    <row r="63" spans="5:11" ht="16.5">
      <c r="E63" s="37"/>
      <c r="G63" s="37"/>
      <c r="I63" s="38"/>
      <c r="K63" s="38"/>
    </row>
    <row r="64" spans="5:11" ht="16.5">
      <c r="E64" s="37"/>
      <c r="G64" s="37"/>
      <c r="I64" s="38"/>
      <c r="K64" s="38"/>
    </row>
    <row r="65" spans="5:11" ht="16.5">
      <c r="E65" s="39"/>
      <c r="G65" s="39"/>
      <c r="I65" s="40"/>
      <c r="K65" s="40"/>
    </row>
    <row r="66" spans="5:11" ht="16.5">
      <c r="E66" s="41"/>
      <c r="G66" s="41"/>
      <c r="I66" s="42"/>
      <c r="K66" s="42"/>
    </row>
    <row r="67" spans="5:11" ht="16.5">
      <c r="E67" s="41"/>
      <c r="G67" s="41"/>
      <c r="I67" s="42"/>
      <c r="K67" s="42"/>
    </row>
    <row r="68" spans="5:11" ht="16.5">
      <c r="E68" s="41"/>
      <c r="G68" s="41"/>
      <c r="I68" s="42"/>
      <c r="K68" s="42"/>
    </row>
    <row r="69" spans="5:11" ht="16.5">
      <c r="E69" s="41"/>
      <c r="G69" s="41"/>
      <c r="I69" s="42"/>
      <c r="K69" s="42"/>
    </row>
    <row r="70" spans="5:11" ht="16.5">
      <c r="E70" s="41"/>
      <c r="G70" s="41"/>
      <c r="I70" s="42"/>
      <c r="K70" s="42"/>
    </row>
    <row r="71" spans="5:11" ht="16.5">
      <c r="E71" s="41"/>
      <c r="G71" s="41"/>
      <c r="I71" s="42"/>
      <c r="K71" s="42"/>
    </row>
    <row r="72" spans="5:11" ht="16.5">
      <c r="E72" s="41"/>
      <c r="G72" s="41"/>
      <c r="I72" s="42"/>
      <c r="K72" s="42"/>
    </row>
    <row r="73" spans="5:11" ht="16.5">
      <c r="E73" s="41"/>
      <c r="G73" s="41"/>
      <c r="I73" s="42"/>
      <c r="K73" s="42"/>
    </row>
    <row r="74" spans="5:11" ht="16.5">
      <c r="E74" s="41"/>
      <c r="G74" s="41"/>
      <c r="I74" s="42"/>
      <c r="K74" s="42"/>
    </row>
    <row r="75" spans="5:11" ht="16.5">
      <c r="E75" s="41"/>
      <c r="G75" s="41"/>
      <c r="I75" s="42"/>
      <c r="K75" s="42"/>
    </row>
    <row r="76" spans="5:11" ht="16.5">
      <c r="E76" s="41"/>
      <c r="G76" s="41"/>
      <c r="I76" s="42"/>
      <c r="K76" s="42"/>
    </row>
    <row r="77" spans="5:11" ht="16.5">
      <c r="E77" s="37"/>
      <c r="G77" s="37"/>
      <c r="I77" s="38"/>
      <c r="K77" s="38"/>
    </row>
    <row r="78" spans="5:11" ht="16.5">
      <c r="E78" s="41"/>
      <c r="G78" s="41"/>
      <c r="I78" s="42"/>
      <c r="K78" s="42"/>
    </row>
    <row r="79" spans="5:11" ht="16.5">
      <c r="E79" s="41"/>
      <c r="G79" s="41"/>
      <c r="I79" s="42"/>
      <c r="K79" s="42"/>
    </row>
    <row r="80" spans="5:11" ht="16.5">
      <c r="E80" s="41"/>
      <c r="G80" s="41"/>
      <c r="I80" s="42"/>
      <c r="K80" s="42"/>
    </row>
    <row r="81" spans="5:11" ht="16.5">
      <c r="E81" s="41"/>
      <c r="G81" s="41"/>
      <c r="I81" s="42"/>
      <c r="K81" s="42"/>
    </row>
    <row r="82" spans="5:11" ht="16.5">
      <c r="E82" s="41"/>
      <c r="G82" s="41"/>
      <c r="I82" s="42"/>
      <c r="K82" s="42"/>
    </row>
    <row r="83" spans="5:11" ht="16.5">
      <c r="E83" s="41"/>
      <c r="G83" s="41"/>
      <c r="I83" s="42"/>
      <c r="K83" s="42"/>
    </row>
    <row r="84" spans="5:11" ht="16.5">
      <c r="E84" s="41"/>
      <c r="G84" s="41"/>
      <c r="I84" s="42"/>
      <c r="K84" s="42"/>
    </row>
    <row r="85" spans="5:11" ht="16.5">
      <c r="E85" s="41"/>
      <c r="G85" s="41"/>
      <c r="I85" s="42"/>
      <c r="K85" s="42"/>
    </row>
    <row r="86" spans="5:11" ht="16.5">
      <c r="E86" s="41"/>
      <c r="I86" s="40"/>
      <c r="K86" s="40"/>
    </row>
    <row r="87" spans="5:11" ht="16.5">
      <c r="E87" s="41"/>
      <c r="I87" s="42"/>
      <c r="K87" s="42"/>
    </row>
    <row r="88" spans="5:11" ht="16.5">
      <c r="E88" s="41"/>
      <c r="I88" s="42"/>
      <c r="K88" s="42"/>
    </row>
    <row r="89" spans="5:11" ht="16.5">
      <c r="E89" s="37"/>
      <c r="I89" s="42"/>
      <c r="K89" s="42"/>
    </row>
    <row r="90" spans="5:11" ht="16.5">
      <c r="E90" s="43"/>
      <c r="I90" s="42"/>
      <c r="K90" s="42"/>
    </row>
    <row r="91" spans="5:11" ht="16.5">
      <c r="E91" s="37"/>
      <c r="I91" s="42"/>
      <c r="K91" s="42"/>
    </row>
    <row r="92" spans="5:11" ht="16.5">
      <c r="E92" s="37"/>
      <c r="I92" s="42"/>
      <c r="K92" s="42"/>
    </row>
    <row r="93" spans="5:11" ht="16.5">
      <c r="E93" s="37"/>
      <c r="I93" s="42"/>
      <c r="K93" s="42"/>
    </row>
    <row r="94" spans="5:11" ht="16.5">
      <c r="E94" s="37"/>
      <c r="I94" s="42"/>
      <c r="K94" s="42"/>
    </row>
    <row r="95" spans="5:11" ht="16.5">
      <c r="E95" s="37"/>
      <c r="I95" s="42"/>
      <c r="K95" s="42"/>
    </row>
    <row r="96" spans="5:11" ht="16.5">
      <c r="E96" s="37"/>
      <c r="I96" s="42"/>
      <c r="K96" s="42"/>
    </row>
    <row r="97" spans="5:11" ht="16.5">
      <c r="E97" s="37"/>
      <c r="I97" s="42"/>
      <c r="K97" s="42"/>
    </row>
    <row r="98" spans="5:11" ht="16.5">
      <c r="E98" s="37"/>
      <c r="I98" s="38"/>
      <c r="K98" s="38"/>
    </row>
    <row r="99" spans="5:11" ht="16.5">
      <c r="E99" s="37"/>
      <c r="I99" s="42"/>
      <c r="K99" s="42"/>
    </row>
    <row r="100" spans="5:11" ht="16.5">
      <c r="E100" s="37"/>
      <c r="I100" s="42"/>
      <c r="K100" s="42"/>
    </row>
    <row r="101" spans="5:11" ht="16.5">
      <c r="E101" s="37"/>
      <c r="I101" s="42"/>
      <c r="K101" s="42"/>
    </row>
    <row r="102" spans="5:11" ht="16.5">
      <c r="E102" s="37"/>
      <c r="I102" s="42"/>
      <c r="K102" s="42"/>
    </row>
    <row r="103" spans="5:11" ht="16.5">
      <c r="E103" s="37"/>
      <c r="I103" s="42"/>
      <c r="K103" s="42"/>
    </row>
    <row r="104" spans="5:11" ht="16.5">
      <c r="E104" s="37"/>
      <c r="I104" s="42"/>
      <c r="K104" s="42"/>
    </row>
    <row r="105" spans="5:11" ht="16.5">
      <c r="E105" s="37"/>
      <c r="I105" s="42"/>
      <c r="K105" s="42"/>
    </row>
    <row r="106" spans="5:11" ht="16.5">
      <c r="E106" s="37"/>
      <c r="I106" s="42"/>
      <c r="K106" s="42"/>
    </row>
    <row r="107" spans="5:11" ht="16.5">
      <c r="E107" s="37"/>
      <c r="I107" s="42"/>
      <c r="K107" s="42"/>
    </row>
    <row r="108" spans="5:11" ht="16.5">
      <c r="E108" s="37"/>
      <c r="I108" s="42"/>
      <c r="K108" s="42"/>
    </row>
    <row r="109" spans="5:11" ht="16.5">
      <c r="E109" s="37"/>
      <c r="I109" s="42"/>
      <c r="K109" s="42"/>
    </row>
    <row r="110" spans="5:11" ht="16.5">
      <c r="E110" s="37"/>
      <c r="I110" s="38"/>
      <c r="K110" s="38"/>
    </row>
    <row r="111" spans="5:11" ht="16.5">
      <c r="E111" s="37"/>
      <c r="I111" s="44"/>
      <c r="K111" s="44"/>
    </row>
    <row r="112" spans="5:11" ht="16.5">
      <c r="E112" s="37"/>
      <c r="I112" s="38"/>
      <c r="K112" s="38"/>
    </row>
    <row r="113" spans="5:11" ht="16.5">
      <c r="E113" s="37"/>
      <c r="I113" s="38"/>
      <c r="K113" s="38"/>
    </row>
    <row r="114" spans="5:11" ht="16.5">
      <c r="E114" s="37"/>
      <c r="I114" s="38"/>
      <c r="K114" s="38"/>
    </row>
    <row r="115" spans="5:11" ht="16.5">
      <c r="E115" s="37"/>
      <c r="I115" s="38"/>
      <c r="K115" s="38"/>
    </row>
    <row r="116" spans="5:11" ht="16.5">
      <c r="E116" s="37"/>
      <c r="I116" s="38"/>
      <c r="K116" s="38"/>
    </row>
    <row r="117" spans="5:11" ht="16.5">
      <c r="E117" s="37"/>
      <c r="I117" s="38"/>
      <c r="K117" s="38"/>
    </row>
    <row r="118" spans="5:11" ht="16.5">
      <c r="E118" s="39"/>
      <c r="I118" s="38"/>
      <c r="K118" s="38"/>
    </row>
    <row r="119" spans="5:11" ht="16.5">
      <c r="E119" s="41"/>
      <c r="I119" s="38"/>
      <c r="K119" s="38"/>
    </row>
    <row r="120" spans="5:11" ht="16.5">
      <c r="E120" s="41"/>
      <c r="I120" s="38"/>
      <c r="K120" s="38"/>
    </row>
    <row r="121" spans="5:11" ht="16.5">
      <c r="E121" s="41"/>
      <c r="I121" s="38"/>
      <c r="K121" s="38"/>
    </row>
    <row r="122" spans="5:11" ht="16.5">
      <c r="E122" s="41"/>
      <c r="I122" s="38"/>
      <c r="K122" s="38"/>
    </row>
    <row r="123" ht="16.5">
      <c r="E123" s="41"/>
    </row>
    <row r="124" ht="16.5">
      <c r="E124" s="41"/>
    </row>
    <row r="125" ht="16.5">
      <c r="E125" s="41"/>
    </row>
    <row r="126" ht="16.5">
      <c r="E126" s="41"/>
    </row>
    <row r="127" ht="16.5">
      <c r="E127" s="41"/>
    </row>
    <row r="128" ht="16.5">
      <c r="E128" s="41"/>
    </row>
    <row r="129" ht="16.5">
      <c r="E129" s="41"/>
    </row>
    <row r="130" ht="16.5">
      <c r="E130" s="37"/>
    </row>
    <row r="131" ht="16.5">
      <c r="E131" s="41"/>
    </row>
    <row r="132" ht="16.5">
      <c r="E132" s="41"/>
    </row>
    <row r="133" ht="16.5">
      <c r="E133" s="41"/>
    </row>
    <row r="134" ht="16.5">
      <c r="E134" s="41"/>
    </row>
    <row r="135" ht="16.5">
      <c r="E135" s="41"/>
    </row>
    <row r="136" ht="16.5">
      <c r="E136" s="41"/>
    </row>
    <row r="137" ht="16.5">
      <c r="E137" s="41"/>
    </row>
    <row r="138" ht="16.5">
      <c r="E138" s="41"/>
    </row>
    <row r="139" ht="16.5">
      <c r="E139" s="41"/>
    </row>
    <row r="140" ht="16.5">
      <c r="E140" s="41"/>
    </row>
    <row r="141" ht="16.5">
      <c r="E141" s="41"/>
    </row>
    <row r="142" ht="16.5">
      <c r="E142" s="37"/>
    </row>
    <row r="143" ht="16.5">
      <c r="E143" s="43"/>
    </row>
  </sheetData>
  <mergeCells count="7">
    <mergeCell ref="J9:K9"/>
    <mergeCell ref="A5:K5"/>
    <mergeCell ref="A3:K3"/>
    <mergeCell ref="A9:C10"/>
    <mergeCell ref="D9:E9"/>
    <mergeCell ref="F9:G9"/>
    <mergeCell ref="H9:I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A5" sqref="A5:G5"/>
    </sheetView>
  </sheetViews>
  <sheetFormatPr defaultColWidth="9.00390625" defaultRowHeight="16.5"/>
  <cols>
    <col min="1" max="2" width="11.50390625" style="1" customWidth="1"/>
    <col min="3" max="3" width="7.375" style="1" customWidth="1"/>
    <col min="4" max="5" width="12.75390625" style="1" customWidth="1"/>
    <col min="6" max="6" width="12.875" style="1" customWidth="1"/>
    <col min="7" max="7" width="13.375" style="1" customWidth="1"/>
    <col min="8" max="16384" width="11.50390625" style="1" customWidth="1"/>
  </cols>
  <sheetData>
    <row r="2" spans="1:7" ht="21">
      <c r="A2" s="126" t="s">
        <v>0</v>
      </c>
      <c r="B2" s="126"/>
      <c r="C2" s="126"/>
      <c r="D2" s="126"/>
      <c r="E2" s="126"/>
      <c r="F2" s="126"/>
      <c r="G2" s="103"/>
    </row>
    <row r="3" spans="1:7" ht="16.5" customHeight="1">
      <c r="A3" s="127" t="s">
        <v>39</v>
      </c>
      <c r="B3" s="127"/>
      <c r="C3" s="127"/>
      <c r="D3" s="127"/>
      <c r="E3" s="127"/>
      <c r="F3" s="127"/>
      <c r="G3" s="128"/>
    </row>
    <row r="4" spans="1:7" ht="21.75" customHeight="1">
      <c r="A4" s="128"/>
      <c r="B4" s="128"/>
      <c r="C4" s="128"/>
      <c r="D4" s="128"/>
      <c r="E4" s="128"/>
      <c r="F4" s="128"/>
      <c r="G4" s="128"/>
    </row>
    <row r="5" spans="1:7" ht="19.5">
      <c r="A5" s="122" t="s">
        <v>67</v>
      </c>
      <c r="B5" s="122"/>
      <c r="C5" s="122"/>
      <c r="D5" s="122"/>
      <c r="E5" s="122"/>
      <c r="F5" s="122"/>
      <c r="G5" s="123"/>
    </row>
    <row r="6" ht="19.5" customHeight="1">
      <c r="G6" s="3" t="s">
        <v>36</v>
      </c>
    </row>
    <row r="7" ht="9" customHeight="1"/>
    <row r="8" spans="1:7" ht="15" customHeight="1">
      <c r="A8" s="119" t="s">
        <v>37</v>
      </c>
      <c r="B8" s="119"/>
      <c r="C8" s="119"/>
      <c r="D8" s="121" t="s">
        <v>11</v>
      </c>
      <c r="E8" s="121" t="s">
        <v>12</v>
      </c>
      <c r="F8" s="131" t="s">
        <v>13</v>
      </c>
      <c r="G8" s="129" t="s">
        <v>14</v>
      </c>
    </row>
    <row r="9" spans="1:7" ht="22.5" customHeight="1">
      <c r="A9" s="120"/>
      <c r="B9" s="120"/>
      <c r="C9" s="120"/>
      <c r="D9" s="120"/>
      <c r="E9" s="120"/>
      <c r="F9" s="132"/>
      <c r="G9" s="130"/>
    </row>
    <row r="10" spans="1:7" ht="16.5">
      <c r="A10" s="45"/>
      <c r="B10" s="46"/>
      <c r="C10" s="47"/>
      <c r="D10" s="48"/>
      <c r="E10" s="48"/>
      <c r="F10" s="45"/>
      <c r="G10" s="48"/>
    </row>
    <row r="11" spans="1:7" ht="29.25" customHeight="1">
      <c r="A11" s="49" t="s">
        <v>40</v>
      </c>
      <c r="C11" s="12"/>
      <c r="D11" s="50">
        <f>SUM(D12:D14)</f>
        <v>32529264</v>
      </c>
      <c r="E11" s="50">
        <f>SUM(E12:E14)</f>
        <v>28343011</v>
      </c>
      <c r="F11" s="51">
        <f>SUM(F12:F14)</f>
        <v>17565560</v>
      </c>
      <c r="G11" s="50">
        <f>SUM(G12:G14)</f>
        <v>4186253</v>
      </c>
    </row>
    <row r="12" spans="1:7" ht="29.25" customHeight="1">
      <c r="A12" s="49" t="s">
        <v>41</v>
      </c>
      <c r="C12" s="12"/>
      <c r="D12" s="50">
        <v>25032704</v>
      </c>
      <c r="E12" s="50">
        <v>20250400</v>
      </c>
      <c r="F12" s="51">
        <v>14421573</v>
      </c>
      <c r="G12" s="50">
        <f>D12-E12</f>
        <v>4782304</v>
      </c>
    </row>
    <row r="13" spans="1:7" ht="29.25" customHeight="1">
      <c r="A13" s="49" t="s">
        <v>42</v>
      </c>
      <c r="C13" s="12"/>
      <c r="D13" s="50">
        <v>7496560</v>
      </c>
      <c r="E13" s="50">
        <v>8092611</v>
      </c>
      <c r="F13" s="51">
        <v>3143987</v>
      </c>
      <c r="G13" s="50">
        <f>D13-E13</f>
        <v>-596051</v>
      </c>
    </row>
    <row r="14" spans="1:7" ht="26.25" customHeight="1">
      <c r="A14" s="116" t="s">
        <v>43</v>
      </c>
      <c r="B14" s="124"/>
      <c r="C14" s="125"/>
      <c r="D14" s="27"/>
      <c r="E14" s="52"/>
      <c r="F14" s="19"/>
      <c r="G14" s="52"/>
    </row>
    <row r="15" spans="1:7" ht="21" customHeight="1">
      <c r="A15" s="116" t="s">
        <v>44</v>
      </c>
      <c r="B15" s="124"/>
      <c r="C15" s="125"/>
      <c r="D15" s="27"/>
      <c r="E15" s="52"/>
      <c r="F15" s="19"/>
      <c r="G15" s="52"/>
    </row>
    <row r="16" spans="1:7" ht="21" customHeight="1">
      <c r="A16" s="53"/>
      <c r="B16" s="54"/>
      <c r="C16" s="55"/>
      <c r="D16" s="27"/>
      <c r="E16" s="52"/>
      <c r="F16" s="19"/>
      <c r="G16" s="52"/>
    </row>
    <row r="17" spans="1:7" ht="16.5">
      <c r="A17" s="19"/>
      <c r="C17" s="12"/>
      <c r="D17" s="27"/>
      <c r="E17" s="52"/>
      <c r="F17" s="19"/>
      <c r="G17" s="52"/>
    </row>
    <row r="18" spans="1:7" ht="24.75" customHeight="1">
      <c r="A18" s="49" t="s">
        <v>45</v>
      </c>
      <c r="C18" s="12"/>
      <c r="D18" s="50">
        <f>SUM(D19:D20)</f>
        <v>32529264</v>
      </c>
      <c r="E18" s="50">
        <f>SUM(E19:E20)</f>
        <v>28343011</v>
      </c>
      <c r="F18" s="51">
        <f>SUM(F19:F20)</f>
        <v>19403027</v>
      </c>
      <c r="G18" s="50">
        <f>SUM(G19:G20)</f>
        <v>4186253</v>
      </c>
    </row>
    <row r="19" spans="1:7" ht="24.75" customHeight="1">
      <c r="A19" s="49" t="s">
        <v>46</v>
      </c>
      <c r="C19" s="12"/>
      <c r="D19" s="50">
        <v>27451201</v>
      </c>
      <c r="E19" s="50">
        <v>22988000</v>
      </c>
      <c r="F19" s="51">
        <v>16269800</v>
      </c>
      <c r="G19" s="50">
        <f>D19-E19</f>
        <v>4463201</v>
      </c>
    </row>
    <row r="20" spans="1:7" ht="24.75" customHeight="1">
      <c r="A20" s="116" t="s">
        <v>38</v>
      </c>
      <c r="B20" s="117"/>
      <c r="C20" s="118"/>
      <c r="D20" s="52">
        <v>5078063</v>
      </c>
      <c r="E20" s="52">
        <v>5355011</v>
      </c>
      <c r="F20" s="56">
        <v>3133227</v>
      </c>
      <c r="G20" s="50">
        <f>D20-E20</f>
        <v>-276948</v>
      </c>
    </row>
    <row r="21" spans="1:7" ht="16.5">
      <c r="A21" s="19"/>
      <c r="B21" s="57"/>
      <c r="C21" s="12"/>
      <c r="D21" s="27"/>
      <c r="E21" s="27"/>
      <c r="F21" s="19"/>
      <c r="G21" s="27"/>
    </row>
    <row r="22" spans="1:7" ht="16.5">
      <c r="A22" s="19"/>
      <c r="C22" s="12"/>
      <c r="D22" s="27"/>
      <c r="E22" s="27"/>
      <c r="F22" s="19"/>
      <c r="G22" s="27"/>
    </row>
    <row r="23" spans="1:7" ht="16.5">
      <c r="A23" s="19"/>
      <c r="C23" s="12"/>
      <c r="D23" s="27"/>
      <c r="E23" s="27"/>
      <c r="F23" s="19"/>
      <c r="G23" s="27"/>
    </row>
    <row r="24" spans="1:7" ht="16.5">
      <c r="A24" s="19"/>
      <c r="C24" s="12"/>
      <c r="D24" s="27"/>
      <c r="E24" s="27"/>
      <c r="F24" s="19"/>
      <c r="G24" s="27"/>
    </row>
    <row r="25" spans="1:7" ht="16.5">
      <c r="A25" s="19"/>
      <c r="C25" s="12"/>
      <c r="D25" s="27"/>
      <c r="E25" s="27"/>
      <c r="F25" s="19"/>
      <c r="G25" s="27"/>
    </row>
    <row r="26" spans="1:7" ht="16.5">
      <c r="A26" s="19"/>
      <c r="C26" s="12"/>
      <c r="D26" s="27"/>
      <c r="E26" s="27"/>
      <c r="F26" s="19"/>
      <c r="G26" s="27"/>
    </row>
    <row r="27" spans="1:7" ht="16.5">
      <c r="A27" s="19"/>
      <c r="C27" s="12"/>
      <c r="D27" s="27"/>
      <c r="E27" s="27"/>
      <c r="F27" s="19"/>
      <c r="G27" s="27"/>
    </row>
    <row r="28" spans="1:7" ht="16.5">
      <c r="A28" s="19"/>
      <c r="C28" s="12"/>
      <c r="D28" s="27"/>
      <c r="E28" s="27"/>
      <c r="F28" s="19"/>
      <c r="G28" s="27"/>
    </row>
    <row r="29" spans="1:7" ht="16.5">
      <c r="A29" s="19"/>
      <c r="C29" s="12"/>
      <c r="D29" s="27"/>
      <c r="E29" s="27"/>
      <c r="F29" s="19"/>
      <c r="G29" s="27"/>
    </row>
    <row r="30" spans="1:7" ht="16.5">
      <c r="A30" s="19"/>
      <c r="C30" s="12"/>
      <c r="D30" s="27"/>
      <c r="E30" s="27"/>
      <c r="F30" s="19"/>
      <c r="G30" s="27"/>
    </row>
    <row r="31" spans="1:7" ht="16.5">
      <c r="A31" s="19"/>
      <c r="C31" s="12"/>
      <c r="D31" s="27"/>
      <c r="E31" s="27"/>
      <c r="F31" s="19"/>
      <c r="G31" s="27"/>
    </row>
    <row r="32" spans="1:7" ht="16.5">
      <c r="A32" s="19"/>
      <c r="C32" s="12"/>
      <c r="D32" s="27"/>
      <c r="E32" s="27"/>
      <c r="F32" s="19"/>
      <c r="G32" s="27"/>
    </row>
    <row r="33" spans="1:7" ht="16.5">
      <c r="A33" s="31"/>
      <c r="B33" s="32"/>
      <c r="C33" s="33"/>
      <c r="D33" s="34"/>
      <c r="E33" s="34"/>
      <c r="F33" s="31"/>
      <c r="G33" s="34"/>
    </row>
  </sheetData>
  <mergeCells count="11">
    <mergeCell ref="A5:G5"/>
    <mergeCell ref="A15:C15"/>
    <mergeCell ref="A2:G2"/>
    <mergeCell ref="A3:G4"/>
    <mergeCell ref="G8:G9"/>
    <mergeCell ref="A14:C14"/>
    <mergeCell ref="F8:F9"/>
    <mergeCell ref="A20:C20"/>
    <mergeCell ref="A8:C9"/>
    <mergeCell ref="D8:D9"/>
    <mergeCell ref="E8:E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Ms-User</cp:lastModifiedBy>
  <cp:lastPrinted>2008-03-10T05:36:25Z</cp:lastPrinted>
  <dcterms:created xsi:type="dcterms:W3CDTF">2007-05-14T02:15:23Z</dcterms:created>
  <dcterms:modified xsi:type="dcterms:W3CDTF">2008-03-11T01:35:51Z</dcterms:modified>
  <cp:category/>
  <cp:version/>
  <cp:contentType/>
  <cp:contentStatus/>
</cp:coreProperties>
</file>