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<sst xmlns="http://schemas.openxmlformats.org/spreadsheetml/2006/main" count="214" uniqueCount="125">
  <si>
    <t>宜蘭縣礁溪鄉公所</t>
  </si>
  <si>
    <t>各機關公款補助團體私人情形季報表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</si>
  <si>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</si>
  <si>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</si>
  <si>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</si>
  <si>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</si>
  <si>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</si>
  <si>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</si>
  <si>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原始憑證送審計機關</t>
  </si>
  <si>
    <t>他機關補助金額</t>
  </si>
  <si>
    <t>團體或私人自付金額</t>
  </si>
  <si>
    <t>合  計</t>
  </si>
  <si>
    <t>截至本季累計撥款金額</t>
  </si>
  <si>
    <t>是</t>
  </si>
  <si>
    <t>否</t>
  </si>
  <si>
    <t>審計機關核准日期文號</t>
  </si>
  <si>
    <t>ˇ</t>
  </si>
  <si>
    <t xml:space="preserve">             團  體  小  計</t>
  </si>
  <si>
    <t xml:space="preserve">             工作計畫合計</t>
  </si>
  <si>
    <t>共有 1 案</t>
  </si>
  <si>
    <t>礁溪鄉婦女會</t>
  </si>
  <si>
    <t>97年農民節表揚活動補助款</t>
  </si>
  <si>
    <t>宜蘭縣礁溪鄉農會</t>
  </si>
  <si>
    <t>總計</t>
  </si>
  <si>
    <t xml:space="preserve">             團  體  合  計</t>
  </si>
  <si>
    <t xml:space="preserve">             私  人  合  計</t>
  </si>
  <si>
    <t xml:space="preserve">              團體私人合計</t>
  </si>
  <si>
    <t>本機關補助金額</t>
  </si>
  <si>
    <t>是否應編製會計報告或收支清單</t>
  </si>
  <si>
    <t>本季撥款   金額</t>
  </si>
  <si>
    <t>補助清華大學辦理寒期營隊服務活動</t>
  </si>
  <si>
    <t>國立清華大學</t>
  </si>
  <si>
    <t>補助礁溪鄉婦女會辦理「2009婦女節」活動</t>
  </si>
  <si>
    <t>補助慈懷社會福利基金會辦理有你就有愛愛心園遊會活動</t>
  </si>
  <si>
    <t>財團法人慈懷社會福利基金會</t>
  </si>
  <si>
    <t>補助宜蘭縣肢體障礙者協會辦理無障礙環境體驗交流活動</t>
  </si>
  <si>
    <t>社團法人宜蘭縣肢體障礙者協會</t>
  </si>
  <si>
    <t>補助蘭陽仁愛之家辦理2009歲末圍爐、義工聯歡成果展活動</t>
  </si>
  <si>
    <t>財團法人宜蘭縣私立蘭陽仁愛之家</t>
  </si>
  <si>
    <t>補助宜蘭縣青溪新文藝學會辦理98年青溪新文藝學會會員展活動</t>
  </si>
  <si>
    <t>宜蘭縣青溪新文藝學會</t>
  </si>
  <si>
    <t>補助宜蘭縣青溪新文藝學會辦理98年小青溪兒童美術比賽</t>
  </si>
  <si>
    <t>補助宜蘭縣少年關懷協進會辦理2009活力少年-球藝飛揚活動</t>
  </si>
  <si>
    <t>宜蘭縣少年關懷協進會</t>
  </si>
  <si>
    <t>補助礁溪國際青年商會辦理都市遊俠自由行活動</t>
  </si>
  <si>
    <t>礁溪國際青年商會</t>
  </si>
  <si>
    <t>補助宜蘭縣孝親尊師聯盟辦理蘭陽千人行親子洗腳情活動</t>
  </si>
  <si>
    <t>宜蘭縣孝親尊師聯盟</t>
  </si>
  <si>
    <t>補助宜蘭縣脊髓損傷者協會辦理脊髓損傷者縣外觀摩活動</t>
  </si>
  <si>
    <t>社團法人宜蘭縣脊髓損傷者協會</t>
  </si>
  <si>
    <t>補助宜蘭縣視障會辦理視障按摩師技術交流研習營</t>
  </si>
  <si>
    <t>社團法人宜蘭縣視障協會</t>
  </si>
  <si>
    <t>補助98年宜蘭縣運動會本鄉代表選手服裝費、誤餐費</t>
  </si>
  <si>
    <t>本鄉參加縣運代表隊選手、教練</t>
  </si>
  <si>
    <t xml:space="preserve">             私   人  小  計</t>
  </si>
  <si>
    <t>農業行政        （20,000）</t>
  </si>
  <si>
    <t>補助龍潭社區發展協會辦理「除舊迎新春活動」</t>
  </si>
  <si>
    <t>宜蘭縣礁溪鄉龍潭社區發展協會</t>
  </si>
  <si>
    <t>補助吳沙社區「社區環境美化」經費</t>
  </si>
  <si>
    <t>宜蘭縣礁溪鄉吳沙社區發展協會</t>
  </si>
  <si>
    <t>補助玉石社區「瓦窯文化活動」經費</t>
  </si>
  <si>
    <t>宜蘭縣礁溪鄉玉石社區發展協會</t>
  </si>
  <si>
    <t>補助玉田社區「玉田弄獅」活動經費</t>
  </si>
  <si>
    <t>宜蘭縣礁溪鄉玉田社區發展協會</t>
  </si>
  <si>
    <t>補助玉光社區辦理粽香飄逸慶端午活動經費</t>
  </si>
  <si>
    <t>宜蘭縣礁溪鄉玉光社區發展協會</t>
  </si>
  <si>
    <t>補助二結社區辦理98年端午節敬老活動經費</t>
  </si>
  <si>
    <t>宜蘭縣礁溪鄉二結社區發展協會</t>
  </si>
  <si>
    <t>補助二龍社區辦理二龍有情對母親有愛社區清潔作夥來經費</t>
  </si>
  <si>
    <t>宜蘭縣礁溪鄉二龍社區發展協會</t>
  </si>
  <si>
    <t>補助吳沙社區辦理98社區端午節包粽活動經費</t>
  </si>
  <si>
    <t>宜蘭縣礁溪鄉吳沙社區發展協會</t>
  </si>
  <si>
    <t xml:space="preserve">            團  體 小  計</t>
  </si>
  <si>
    <t>三民社區活動中心補助費用</t>
  </si>
  <si>
    <t>宜蘭縣礁溪鄉三民社區發展協會</t>
  </si>
  <si>
    <t>匏崙社區辦理守望相助站設備修繕費用</t>
  </si>
  <si>
    <t>宜蘭縣礁溪鄉匏崙社區發展協會</t>
  </si>
  <si>
    <t>補助德陽社區活動中心整修修繕與綠美化工程</t>
  </si>
  <si>
    <t>宜蘭縣礁溪鄉德陽社區發展協會</t>
  </si>
  <si>
    <t>共有 3 案</t>
  </si>
  <si>
    <r>
      <t xml:space="preserve">製表               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  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 xml:space="preserve"> 主辦會計人員                                   </t>
    </r>
    <r>
      <rPr>
        <sz val="12"/>
        <rFont val="標楷體"/>
        <family val="4"/>
      </rPr>
      <t xml:space="preserve">   </t>
    </r>
    <r>
      <rPr>
        <sz val="12"/>
        <rFont val="標楷體"/>
        <family val="4"/>
      </rPr>
      <t xml:space="preserve">    鄉長                                                   </t>
    </r>
  </si>
  <si>
    <t>宜蘭縣南陽義學推廣協會</t>
  </si>
  <si>
    <t>補助南陽義學推廣協會辦理2009南陽義學結業活動</t>
  </si>
  <si>
    <r>
      <t xml:space="preserve">中華民國  98 年度   第 </t>
    </r>
    <r>
      <rPr>
        <sz val="12"/>
        <rFont val="標楷體"/>
        <family val="4"/>
      </rPr>
      <t>3</t>
    </r>
    <r>
      <rPr>
        <sz val="12"/>
        <rFont val="標楷體"/>
        <family val="4"/>
      </rPr>
      <t xml:space="preserve"> 季  (98 年 </t>
    </r>
    <r>
      <rPr>
        <sz val="12"/>
        <rFont val="標楷體"/>
        <family val="4"/>
      </rPr>
      <t>7</t>
    </r>
    <r>
      <rPr>
        <sz val="12"/>
        <rFont val="標楷體"/>
        <family val="4"/>
      </rPr>
      <t xml:space="preserve"> 月 至 98 年 </t>
    </r>
    <r>
      <rPr>
        <sz val="12"/>
        <rFont val="標楷體"/>
        <family val="4"/>
      </rPr>
      <t>9</t>
    </r>
    <r>
      <rPr>
        <sz val="12"/>
        <rFont val="標楷體"/>
        <family val="4"/>
      </rPr>
      <t xml:space="preserve"> 月 ) </t>
    </r>
  </si>
  <si>
    <t>補助溫泉振興促進會辦理再造礁溪溫泉風華活動</t>
  </si>
  <si>
    <t>宜蘭縣溫泉振興促進會</t>
  </si>
  <si>
    <t>宜蘭縣體育會</t>
  </si>
  <si>
    <t>補助宜蘭縣體育會辦理98年蘭陽盃全國運動舞蹈賽</t>
  </si>
  <si>
    <t>宜蘭縣政府</t>
  </si>
  <si>
    <t>宜蘭縣礁溪鄉白雲社區發展協會</t>
  </si>
  <si>
    <t>補助白雲社區辦理綠美化計劃書經費</t>
  </si>
  <si>
    <t xml:space="preserve">             團   體  小  計</t>
  </si>
  <si>
    <t>補助蘭陽仁愛之家辦理98年父子慈、幼子心活動</t>
  </si>
  <si>
    <t>補助宜蘭縣全國大專院校校友辦理2009新鮮人慶賀活動</t>
  </si>
  <si>
    <t>補助救國團宜蘭縣團務指導委員會辦理2009宜蘭縣雪隧盃籃球三對三鬥牛賽</t>
  </si>
  <si>
    <t>補助蘭陽仁愛之家辦理2009銀髮族體驗營活動</t>
  </si>
  <si>
    <t>補助國聖廟辦理低收入戶家庭暑假課後安親班</t>
  </si>
  <si>
    <t>財團法人宜蘭縣私立蘭陽仁愛之家</t>
  </si>
  <si>
    <t>宜蘭縣全國大專院校校友會</t>
  </si>
  <si>
    <t>中國青年救國團直屬台灣省宜蘭縣團務指導委員會</t>
  </si>
  <si>
    <t>國聖廟</t>
  </si>
  <si>
    <t>補助宜蘭縣體育會辦理98年鄉長盃籃球賽</t>
  </si>
  <si>
    <t>補助時潮社區辦理琴繫蘭陽-楊凌蕙古箏演奏會費用</t>
  </si>
  <si>
    <t>共有 19 案</t>
  </si>
  <si>
    <t>共有 2  案</t>
  </si>
  <si>
    <t>共有 10 案</t>
  </si>
  <si>
    <t>ˇ</t>
  </si>
  <si>
    <t>共有 35 案</t>
  </si>
  <si>
    <t>宜蘭縣政府</t>
  </si>
  <si>
    <t>宜蘭縣政府、頭城鎮公所</t>
  </si>
  <si>
    <t>宜蘭縣政府、宜蘭市、員山鄉、羅東鎮等公所、中油公司</t>
  </si>
  <si>
    <t>宜蘭縣礁溪鄉體育會</t>
  </si>
  <si>
    <t>社教活動(540,000)</t>
  </si>
  <si>
    <t>體育活動(800,000)</t>
  </si>
  <si>
    <t>共有 4  案</t>
  </si>
  <si>
    <t>98年宜蘭縣運動會補助本鄉代表績優選手、教練獎勵金</t>
  </si>
  <si>
    <t>補助本鄉代表績優選手、教練獎勵金</t>
  </si>
  <si>
    <t>社區發展(330,000)</t>
  </si>
  <si>
    <t>社區發展(330,000)</t>
  </si>
  <si>
    <t>共有  2 案</t>
  </si>
  <si>
    <t>共有 37 案</t>
  </si>
  <si>
    <t>宜蘭縣政府、頭城鎮、宜蘭市、五結鄉、蘇澳鎮、羅東鎮等公所</t>
  </si>
  <si>
    <t>宜蘭縣政府、 觀光局</t>
  </si>
  <si>
    <t>社區發展設施(590,000)</t>
  </si>
  <si>
    <t>宜蘭縣礁溪鄉時潮社區發展協會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</si>
</sst>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</numFmts>
  <fonts count="6">
    <font>
      <sz val="12"/>
      <name val="標楷體"/>
      <family val="4"/>
    </font>
    <font>
      <sz val="9"/>
      <name val="標楷體"/>
      <family val="4"/>
    </font>
    <font>
      <sz val="9"/>
      <name val="新細明體"/>
      <family val="1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8" fontId="1" fillId="0" borderId="1" xfId="15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178" fontId="1" fillId="0" borderId="1" xfId="15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1" fillId="0" borderId="19" xfId="0" applyNumberFormat="1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 topLeftCell="A10">
      <selection activeCell="C47" sqref="C47"/>
    </sheetView>
  </sheetViews>
  <sheetFormatPr defaultColWidth="9.00390625" defaultRowHeight="16.5"/>
  <cols>
    <col min="1" max="1" width="10.50390625" style="0" customWidth="1"/>
    <col min="2" max="2" width="30.625" style="0" customWidth="1"/>
    <col min="3" max="3" width="15.625" style="0" customWidth="1"/>
    <col min="4" max="6" width="8.125" style="0" customWidth="1"/>
    <col min="7" max="7" width="8.875" style="0" customWidth="1"/>
    <col min="8" max="9" width="8.125" style="0" customWidth="1"/>
    <col min="10" max="10" width="15.625" style="0" customWidth="1"/>
    <col min="11" max="11" width="2.625" style="0" customWidth="1"/>
    <col min="12" max="12" width="3.625" style="0" customWidth="1"/>
    <col min="13" max="14" width="2.625" style="0" customWidth="1"/>
    <col min="15" max="15" width="3.875" style="0" customWidth="1"/>
  </cols>
  <sheetData>
    <row r="1" spans="1:15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7.25" thickBot="1">
      <c r="A3" s="39" t="s">
        <v>83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8.75" customHeight="1">
      <c r="A4" s="44" t="s">
        <v>2</v>
      </c>
      <c r="B4" s="47" t="s">
        <v>3</v>
      </c>
      <c r="C4" s="42" t="s">
        <v>4</v>
      </c>
      <c r="D4" s="50" t="s">
        <v>5</v>
      </c>
      <c r="E4" s="51"/>
      <c r="F4" s="51"/>
      <c r="G4" s="52"/>
      <c r="H4" s="50" t="s">
        <v>6</v>
      </c>
      <c r="I4" s="52"/>
      <c r="J4" s="42" t="s">
        <v>7</v>
      </c>
      <c r="K4" s="57" t="s">
        <v>28</v>
      </c>
      <c r="L4" s="58"/>
      <c r="M4" s="57" t="s">
        <v>8</v>
      </c>
      <c r="N4" s="61"/>
      <c r="O4" s="62"/>
    </row>
    <row r="5" spans="1:15" ht="18.75" customHeight="1">
      <c r="A5" s="45"/>
      <c r="B5" s="48"/>
      <c r="C5" s="43"/>
      <c r="D5" s="40" t="s">
        <v>27</v>
      </c>
      <c r="E5" s="40" t="s">
        <v>9</v>
      </c>
      <c r="F5" s="40" t="s">
        <v>10</v>
      </c>
      <c r="G5" s="65" t="s">
        <v>11</v>
      </c>
      <c r="H5" s="40" t="s">
        <v>29</v>
      </c>
      <c r="I5" s="40" t="s">
        <v>12</v>
      </c>
      <c r="J5" s="43"/>
      <c r="K5" s="59"/>
      <c r="L5" s="60"/>
      <c r="M5" s="59"/>
      <c r="N5" s="63"/>
      <c r="O5" s="64"/>
    </row>
    <row r="6" spans="1:15" ht="63.75" customHeight="1">
      <c r="A6" s="46"/>
      <c r="B6" s="49"/>
      <c r="C6" s="41"/>
      <c r="D6" s="41"/>
      <c r="E6" s="41"/>
      <c r="F6" s="41"/>
      <c r="G6" s="49"/>
      <c r="H6" s="41"/>
      <c r="I6" s="41"/>
      <c r="J6" s="41"/>
      <c r="K6" s="1" t="s">
        <v>13</v>
      </c>
      <c r="L6" s="1" t="s">
        <v>14</v>
      </c>
      <c r="M6" s="1" t="s">
        <v>13</v>
      </c>
      <c r="N6" s="1" t="s">
        <v>14</v>
      </c>
      <c r="O6" s="2" t="s">
        <v>15</v>
      </c>
    </row>
    <row r="7" spans="1:15" ht="27.75" customHeight="1">
      <c r="A7" s="68" t="s">
        <v>112</v>
      </c>
      <c r="B7" s="3" t="s">
        <v>30</v>
      </c>
      <c r="C7" s="3" t="s">
        <v>31</v>
      </c>
      <c r="D7" s="4"/>
      <c r="E7" s="4"/>
      <c r="F7" s="4"/>
      <c r="G7" s="4"/>
      <c r="H7" s="4">
        <v>0</v>
      </c>
      <c r="I7" s="4">
        <v>10000</v>
      </c>
      <c r="J7" s="5"/>
      <c r="K7" s="6" t="s">
        <v>16</v>
      </c>
      <c r="L7" s="6"/>
      <c r="M7" s="6"/>
      <c r="N7" s="6" t="s">
        <v>16</v>
      </c>
      <c r="O7" s="8"/>
    </row>
    <row r="8" spans="1:15" ht="27.75" customHeight="1">
      <c r="A8" s="69"/>
      <c r="B8" s="3" t="s">
        <v>32</v>
      </c>
      <c r="C8" s="3" t="s">
        <v>20</v>
      </c>
      <c r="D8" s="4"/>
      <c r="E8" s="4"/>
      <c r="F8" s="4"/>
      <c r="G8" s="4"/>
      <c r="H8" s="4">
        <v>0</v>
      </c>
      <c r="I8" s="4">
        <v>10000</v>
      </c>
      <c r="J8" s="8"/>
      <c r="K8" s="6" t="s">
        <v>16</v>
      </c>
      <c r="L8" s="6"/>
      <c r="M8" s="6"/>
      <c r="N8" s="6" t="s">
        <v>16</v>
      </c>
      <c r="O8" s="8"/>
    </row>
    <row r="9" spans="1:15" ht="27.75" customHeight="1">
      <c r="A9" s="69"/>
      <c r="B9" s="9" t="s">
        <v>33</v>
      </c>
      <c r="C9" s="9" t="s">
        <v>34</v>
      </c>
      <c r="D9" s="4"/>
      <c r="E9" s="4"/>
      <c r="F9" s="4"/>
      <c r="G9" s="4"/>
      <c r="H9" s="4">
        <v>0</v>
      </c>
      <c r="I9" s="4">
        <v>10000</v>
      </c>
      <c r="J9" s="10"/>
      <c r="K9" s="6" t="s">
        <v>16</v>
      </c>
      <c r="L9" s="6"/>
      <c r="M9" s="6"/>
      <c r="N9" s="6" t="s">
        <v>16</v>
      </c>
      <c r="O9" s="8"/>
    </row>
    <row r="10" spans="1:15" ht="27.75" customHeight="1">
      <c r="A10" s="69"/>
      <c r="B10" s="9" t="s">
        <v>35</v>
      </c>
      <c r="C10" s="9" t="s">
        <v>36</v>
      </c>
      <c r="D10" s="4"/>
      <c r="E10" s="4"/>
      <c r="F10" s="4"/>
      <c r="G10" s="4"/>
      <c r="H10" s="4">
        <v>0</v>
      </c>
      <c r="I10" s="4">
        <v>10000</v>
      </c>
      <c r="J10" s="10"/>
      <c r="K10" s="6" t="s">
        <v>16</v>
      </c>
      <c r="L10" s="6"/>
      <c r="M10" s="6"/>
      <c r="N10" s="6" t="s">
        <v>16</v>
      </c>
      <c r="O10" s="8"/>
    </row>
    <row r="11" spans="1:15" ht="27.75" customHeight="1">
      <c r="A11" s="69"/>
      <c r="B11" s="9" t="s">
        <v>37</v>
      </c>
      <c r="C11" s="9" t="s">
        <v>38</v>
      </c>
      <c r="D11" s="4"/>
      <c r="E11" s="4"/>
      <c r="F11" s="4"/>
      <c r="G11" s="4"/>
      <c r="H11" s="4">
        <v>0</v>
      </c>
      <c r="I11" s="4">
        <v>10000</v>
      </c>
      <c r="J11" s="10"/>
      <c r="K11" s="6" t="s">
        <v>16</v>
      </c>
      <c r="L11" s="6"/>
      <c r="M11" s="6"/>
      <c r="N11" s="6" t="s">
        <v>16</v>
      </c>
      <c r="O11" s="8"/>
    </row>
    <row r="12" spans="1:15" ht="27.75" customHeight="1">
      <c r="A12" s="69"/>
      <c r="B12" s="9" t="s">
        <v>39</v>
      </c>
      <c r="C12" s="3" t="s">
        <v>40</v>
      </c>
      <c r="D12" s="4"/>
      <c r="E12" s="4"/>
      <c r="F12" s="4"/>
      <c r="G12" s="4"/>
      <c r="H12" s="4">
        <v>0</v>
      </c>
      <c r="I12" s="4">
        <v>10000</v>
      </c>
      <c r="J12" s="8"/>
      <c r="K12" s="6" t="s">
        <v>16</v>
      </c>
      <c r="L12" s="6"/>
      <c r="M12" s="6"/>
      <c r="N12" s="6" t="s">
        <v>16</v>
      </c>
      <c r="O12" s="8"/>
    </row>
    <row r="13" spans="1:15" ht="27.75" customHeight="1">
      <c r="A13" s="69"/>
      <c r="B13" s="9" t="s">
        <v>41</v>
      </c>
      <c r="C13" s="3" t="s">
        <v>40</v>
      </c>
      <c r="D13" s="4"/>
      <c r="E13" s="4"/>
      <c r="F13" s="4"/>
      <c r="G13" s="4"/>
      <c r="H13" s="4">
        <v>0</v>
      </c>
      <c r="I13" s="4">
        <v>10000</v>
      </c>
      <c r="J13" s="8"/>
      <c r="K13" s="6" t="s">
        <v>16</v>
      </c>
      <c r="L13" s="6"/>
      <c r="M13" s="6"/>
      <c r="N13" s="6" t="s">
        <v>16</v>
      </c>
      <c r="O13" s="8"/>
    </row>
    <row r="14" spans="1:15" ht="27.75" customHeight="1">
      <c r="A14" s="69"/>
      <c r="B14" s="9" t="s">
        <v>42</v>
      </c>
      <c r="C14" s="3" t="s">
        <v>43</v>
      </c>
      <c r="D14" s="4"/>
      <c r="E14" s="4"/>
      <c r="F14" s="4"/>
      <c r="G14" s="4"/>
      <c r="H14" s="4">
        <v>0</v>
      </c>
      <c r="I14" s="4">
        <v>10000</v>
      </c>
      <c r="J14" s="10"/>
      <c r="K14" s="6" t="s">
        <v>16</v>
      </c>
      <c r="L14" s="6"/>
      <c r="M14" s="6"/>
      <c r="N14" s="6" t="s">
        <v>16</v>
      </c>
      <c r="O14" s="8"/>
    </row>
    <row r="15" spans="1:15" ht="27.75" customHeight="1">
      <c r="A15" s="69"/>
      <c r="B15" s="9" t="s">
        <v>44</v>
      </c>
      <c r="C15" s="3" t="s">
        <v>45</v>
      </c>
      <c r="D15" s="4"/>
      <c r="E15" s="4"/>
      <c r="F15" s="4"/>
      <c r="G15" s="4"/>
      <c r="H15" s="4">
        <v>0</v>
      </c>
      <c r="I15" s="4">
        <v>10000</v>
      </c>
      <c r="J15" s="5"/>
      <c r="K15" s="6" t="s">
        <v>16</v>
      </c>
      <c r="L15" s="6"/>
      <c r="M15" s="6"/>
      <c r="N15" s="6" t="s">
        <v>16</v>
      </c>
      <c r="O15" s="8"/>
    </row>
    <row r="16" spans="1:15" ht="27.75" customHeight="1">
      <c r="A16" s="69"/>
      <c r="B16" s="10" t="s">
        <v>46</v>
      </c>
      <c r="C16" s="11" t="s">
        <v>47</v>
      </c>
      <c r="D16" s="4"/>
      <c r="E16" s="4"/>
      <c r="F16" s="4"/>
      <c r="G16" s="4"/>
      <c r="H16" s="4">
        <v>0</v>
      </c>
      <c r="I16" s="4">
        <v>20000</v>
      </c>
      <c r="J16" s="12"/>
      <c r="K16" s="6" t="s">
        <v>16</v>
      </c>
      <c r="L16" s="6"/>
      <c r="M16" s="6"/>
      <c r="N16" s="6" t="s">
        <v>16</v>
      </c>
      <c r="O16" s="8"/>
    </row>
    <row r="17" spans="1:15" ht="27.75" customHeight="1">
      <c r="A17" s="69"/>
      <c r="B17" s="10" t="s">
        <v>48</v>
      </c>
      <c r="C17" s="10" t="s">
        <v>49</v>
      </c>
      <c r="D17" s="4"/>
      <c r="E17" s="13"/>
      <c r="F17" s="13"/>
      <c r="G17" s="4"/>
      <c r="H17" s="4">
        <v>0</v>
      </c>
      <c r="I17" s="4">
        <v>10000</v>
      </c>
      <c r="J17" s="12"/>
      <c r="K17" s="6" t="s">
        <v>16</v>
      </c>
      <c r="L17" s="6"/>
      <c r="M17" s="6"/>
      <c r="N17" s="6" t="s">
        <v>16</v>
      </c>
      <c r="O17" s="8"/>
    </row>
    <row r="18" spans="1:15" ht="27.75" customHeight="1">
      <c r="A18" s="69"/>
      <c r="B18" s="10" t="s">
        <v>50</v>
      </c>
      <c r="C18" s="10" t="s">
        <v>51</v>
      </c>
      <c r="D18" s="4"/>
      <c r="E18" s="13"/>
      <c r="F18" s="13"/>
      <c r="G18" s="4"/>
      <c r="H18" s="4">
        <v>0</v>
      </c>
      <c r="I18" s="4">
        <v>10000</v>
      </c>
      <c r="J18" s="12"/>
      <c r="K18" s="6" t="s">
        <v>16</v>
      </c>
      <c r="L18" s="6"/>
      <c r="M18" s="6"/>
      <c r="N18" s="6" t="s">
        <v>16</v>
      </c>
      <c r="O18" s="8"/>
    </row>
    <row r="19" spans="1:15" ht="27.75" customHeight="1">
      <c r="A19" s="69"/>
      <c r="B19" s="10" t="s">
        <v>82</v>
      </c>
      <c r="C19" s="10" t="s">
        <v>81</v>
      </c>
      <c r="D19" s="4"/>
      <c r="E19" s="5"/>
      <c r="F19" s="4"/>
      <c r="G19" s="4"/>
      <c r="H19" s="4">
        <v>0</v>
      </c>
      <c r="I19" s="4">
        <v>10000</v>
      </c>
      <c r="J19" s="12"/>
      <c r="K19" s="6" t="s">
        <v>16</v>
      </c>
      <c r="L19" s="6"/>
      <c r="M19" s="6"/>
      <c r="N19" s="6" t="s">
        <v>16</v>
      </c>
      <c r="O19" s="8"/>
    </row>
    <row r="20" spans="1:15" ht="27.75" customHeight="1">
      <c r="A20" s="69"/>
      <c r="B20" s="10" t="s">
        <v>84</v>
      </c>
      <c r="C20" s="3" t="s">
        <v>85</v>
      </c>
      <c r="D20" s="14">
        <v>10000</v>
      </c>
      <c r="E20" s="14">
        <v>190000</v>
      </c>
      <c r="F20" s="14">
        <v>43041</v>
      </c>
      <c r="G20" s="4">
        <f aca="true" t="shared" si="0" ref="G20:G25">SUM(D20:F20)</f>
        <v>243041</v>
      </c>
      <c r="H20" s="14">
        <v>10000</v>
      </c>
      <c r="I20" s="14">
        <v>10000</v>
      </c>
      <c r="J20" s="5" t="s">
        <v>122</v>
      </c>
      <c r="K20" s="6" t="s">
        <v>16</v>
      </c>
      <c r="L20" s="6"/>
      <c r="M20" s="6"/>
      <c r="N20" s="6" t="s">
        <v>16</v>
      </c>
      <c r="O20" s="8"/>
    </row>
    <row r="21" spans="1:15" ht="27.75" customHeight="1">
      <c r="A21" s="69"/>
      <c r="B21" s="10" t="s">
        <v>92</v>
      </c>
      <c r="C21" s="10" t="s">
        <v>97</v>
      </c>
      <c r="D21" s="14">
        <v>10000</v>
      </c>
      <c r="E21" s="14">
        <v>40000</v>
      </c>
      <c r="F21" s="14">
        <v>18955</v>
      </c>
      <c r="G21" s="4">
        <f t="shared" si="0"/>
        <v>68955</v>
      </c>
      <c r="H21" s="14">
        <v>10000</v>
      </c>
      <c r="I21" s="14">
        <v>10000</v>
      </c>
      <c r="J21" s="10" t="s">
        <v>108</v>
      </c>
      <c r="K21" s="6" t="s">
        <v>16</v>
      </c>
      <c r="L21" s="6"/>
      <c r="M21" s="6"/>
      <c r="N21" s="6" t="s">
        <v>16</v>
      </c>
      <c r="O21" s="8"/>
    </row>
    <row r="22" spans="1:15" ht="37.5" customHeight="1">
      <c r="A22" s="70"/>
      <c r="B22" s="10" t="s">
        <v>93</v>
      </c>
      <c r="C22" s="10" t="s">
        <v>98</v>
      </c>
      <c r="D22" s="29">
        <v>9600</v>
      </c>
      <c r="E22" s="4">
        <v>195385</v>
      </c>
      <c r="F22" s="28">
        <v>9600</v>
      </c>
      <c r="G22" s="4">
        <f t="shared" si="0"/>
        <v>214585</v>
      </c>
      <c r="H22" s="4">
        <v>9600</v>
      </c>
      <c r="I22" s="4">
        <v>9600</v>
      </c>
      <c r="J22" s="10" t="s">
        <v>121</v>
      </c>
      <c r="K22" s="6" t="s">
        <v>16</v>
      </c>
      <c r="L22" s="6"/>
      <c r="M22" s="6"/>
      <c r="N22" s="6" t="s">
        <v>16</v>
      </c>
      <c r="O22" s="8"/>
    </row>
    <row r="23" spans="1:15" ht="36" customHeight="1">
      <c r="A23" s="71" t="s">
        <v>112</v>
      </c>
      <c r="B23" s="10" t="s">
        <v>94</v>
      </c>
      <c r="C23" s="10" t="s">
        <v>99</v>
      </c>
      <c r="D23" s="29">
        <v>20000</v>
      </c>
      <c r="E23" s="4">
        <v>170000</v>
      </c>
      <c r="F23" s="28">
        <v>86505</v>
      </c>
      <c r="G23" s="4">
        <f t="shared" si="0"/>
        <v>276505</v>
      </c>
      <c r="H23" s="14">
        <v>20000</v>
      </c>
      <c r="I23" s="14">
        <v>20000</v>
      </c>
      <c r="J23" s="10" t="s">
        <v>109</v>
      </c>
      <c r="K23" s="6" t="s">
        <v>16</v>
      </c>
      <c r="L23" s="6"/>
      <c r="M23" s="6"/>
      <c r="N23" s="6" t="s">
        <v>16</v>
      </c>
      <c r="O23" s="7"/>
    </row>
    <row r="24" spans="1:15" ht="36" customHeight="1">
      <c r="A24" s="72"/>
      <c r="B24" s="10" t="s">
        <v>95</v>
      </c>
      <c r="C24" s="10" t="s">
        <v>97</v>
      </c>
      <c r="D24" s="29">
        <v>10000</v>
      </c>
      <c r="E24" s="4">
        <v>115000</v>
      </c>
      <c r="F24" s="28">
        <v>122650</v>
      </c>
      <c r="G24" s="4">
        <f t="shared" si="0"/>
        <v>247650</v>
      </c>
      <c r="H24" s="14">
        <v>10000</v>
      </c>
      <c r="I24" s="14">
        <v>10000</v>
      </c>
      <c r="J24" s="10" t="s">
        <v>110</v>
      </c>
      <c r="K24" s="6" t="s">
        <v>106</v>
      </c>
      <c r="L24" s="6"/>
      <c r="M24" s="6"/>
      <c r="N24" s="6" t="s">
        <v>106</v>
      </c>
      <c r="O24" s="7"/>
    </row>
    <row r="25" spans="1:15" ht="27.75" customHeight="1">
      <c r="A25" s="72"/>
      <c r="B25" s="10" t="s">
        <v>96</v>
      </c>
      <c r="C25" s="25" t="s">
        <v>100</v>
      </c>
      <c r="D25" s="29">
        <v>20000</v>
      </c>
      <c r="E25" s="4">
        <v>50000</v>
      </c>
      <c r="F25" s="28">
        <v>28872</v>
      </c>
      <c r="G25" s="4">
        <f t="shared" si="0"/>
        <v>98872</v>
      </c>
      <c r="H25" s="14">
        <v>20000</v>
      </c>
      <c r="I25" s="14">
        <v>20000</v>
      </c>
      <c r="J25" s="10" t="s">
        <v>108</v>
      </c>
      <c r="K25" s="6" t="s">
        <v>106</v>
      </c>
      <c r="L25" s="6"/>
      <c r="M25" s="6"/>
      <c r="N25" s="6" t="s">
        <v>106</v>
      </c>
      <c r="O25" s="7"/>
    </row>
    <row r="26" spans="1:15" ht="18.75" customHeight="1">
      <c r="A26" s="72"/>
      <c r="B26" s="3" t="s">
        <v>17</v>
      </c>
      <c r="C26" s="3" t="s">
        <v>103</v>
      </c>
      <c r="D26" s="14">
        <f aca="true" t="shared" si="1" ref="D26:I26">SUM(D7:D25)</f>
        <v>79600</v>
      </c>
      <c r="E26" s="14">
        <f t="shared" si="1"/>
        <v>760385</v>
      </c>
      <c r="F26" s="14">
        <f t="shared" si="1"/>
        <v>309623</v>
      </c>
      <c r="G26" s="14">
        <f t="shared" si="1"/>
        <v>1149608</v>
      </c>
      <c r="H26" s="14">
        <f t="shared" si="1"/>
        <v>79600</v>
      </c>
      <c r="I26" s="14">
        <f t="shared" si="1"/>
        <v>219600</v>
      </c>
      <c r="J26" s="15"/>
      <c r="K26" s="6"/>
      <c r="L26" s="6"/>
      <c r="M26" s="6"/>
      <c r="N26" s="6"/>
      <c r="O26" s="7"/>
    </row>
    <row r="27" spans="1:15" ht="18.75" customHeight="1">
      <c r="A27" s="73"/>
      <c r="B27" s="3" t="s">
        <v>18</v>
      </c>
      <c r="C27" s="3" t="s">
        <v>103</v>
      </c>
      <c r="D27" s="4">
        <f aca="true" t="shared" si="2" ref="D27:I27">D26</f>
        <v>79600</v>
      </c>
      <c r="E27" s="4">
        <f t="shared" si="2"/>
        <v>760385</v>
      </c>
      <c r="F27" s="4">
        <f t="shared" si="2"/>
        <v>309623</v>
      </c>
      <c r="G27" s="4">
        <f t="shared" si="2"/>
        <v>1149608</v>
      </c>
      <c r="H27" s="4">
        <f t="shared" si="2"/>
        <v>79600</v>
      </c>
      <c r="I27" s="4">
        <f t="shared" si="2"/>
        <v>219600</v>
      </c>
      <c r="J27" s="8"/>
      <c r="K27" s="6"/>
      <c r="L27" s="6"/>
      <c r="M27" s="6"/>
      <c r="N27" s="6"/>
      <c r="O27" s="7"/>
    </row>
    <row r="28" spans="1:15" ht="27" customHeight="1">
      <c r="A28" s="66" t="s">
        <v>113</v>
      </c>
      <c r="B28" s="9" t="s">
        <v>52</v>
      </c>
      <c r="C28" s="9" t="s">
        <v>53</v>
      </c>
      <c r="D28" s="4"/>
      <c r="E28" s="4"/>
      <c r="F28" s="4"/>
      <c r="G28" s="4"/>
      <c r="H28" s="4">
        <v>0</v>
      </c>
      <c r="I28" s="4">
        <v>307890</v>
      </c>
      <c r="J28" s="8"/>
      <c r="K28" s="6" t="s">
        <v>16</v>
      </c>
      <c r="L28" s="6"/>
      <c r="M28" s="6"/>
      <c r="N28" s="6" t="s">
        <v>16</v>
      </c>
      <c r="O28" s="7"/>
    </row>
    <row r="29" spans="1:15" ht="26.25" customHeight="1">
      <c r="A29" s="66"/>
      <c r="B29" s="9" t="s">
        <v>115</v>
      </c>
      <c r="C29" s="9" t="s">
        <v>116</v>
      </c>
      <c r="D29" s="4"/>
      <c r="E29" s="4"/>
      <c r="F29" s="4"/>
      <c r="G29" s="4"/>
      <c r="H29" s="4">
        <v>0</v>
      </c>
      <c r="I29" s="4">
        <v>200200</v>
      </c>
      <c r="J29" s="8"/>
      <c r="K29" s="6" t="s">
        <v>16</v>
      </c>
      <c r="L29" s="6"/>
      <c r="M29" s="6"/>
      <c r="N29" s="6" t="s">
        <v>16</v>
      </c>
      <c r="O29" s="7"/>
    </row>
    <row r="30" spans="1:15" ht="18.75" customHeight="1">
      <c r="A30" s="66"/>
      <c r="B30" s="3" t="s">
        <v>54</v>
      </c>
      <c r="C30" s="3" t="s">
        <v>104</v>
      </c>
      <c r="D30" s="4">
        <f>SUM(D28:D28)</f>
        <v>0</v>
      </c>
      <c r="E30" s="4">
        <f>SUM(E28:E28)</f>
        <v>0</v>
      </c>
      <c r="F30" s="4">
        <f>SUM(F28:F28)</f>
        <v>0</v>
      </c>
      <c r="G30" s="4">
        <f>SUM(G28:G28)</f>
        <v>0</v>
      </c>
      <c r="H30" s="4">
        <f>SUM(H28:H28)</f>
        <v>0</v>
      </c>
      <c r="I30" s="4">
        <f>SUM(I28:I29)</f>
        <v>508090</v>
      </c>
      <c r="J30" s="8"/>
      <c r="K30" s="6"/>
      <c r="L30" s="6"/>
      <c r="M30" s="6"/>
      <c r="N30" s="6"/>
      <c r="O30" s="7"/>
    </row>
    <row r="31" spans="1:15" ht="27.75" customHeight="1">
      <c r="A31" s="66"/>
      <c r="B31" s="10" t="s">
        <v>87</v>
      </c>
      <c r="C31" s="10" t="s">
        <v>86</v>
      </c>
      <c r="D31" s="4">
        <v>20000</v>
      </c>
      <c r="E31" s="4">
        <v>260000</v>
      </c>
      <c r="F31" s="4">
        <v>158656</v>
      </c>
      <c r="G31" s="4">
        <f>SUM(D31:F31)</f>
        <v>438656</v>
      </c>
      <c r="H31" s="4">
        <v>20000</v>
      </c>
      <c r="I31" s="4">
        <v>20000</v>
      </c>
      <c r="J31" s="5" t="s">
        <v>88</v>
      </c>
      <c r="K31" s="6" t="s">
        <v>16</v>
      </c>
      <c r="L31" s="6"/>
      <c r="M31" s="6"/>
      <c r="N31" s="6" t="s">
        <v>16</v>
      </c>
      <c r="O31" s="7"/>
    </row>
    <row r="32" spans="1:15" ht="27.75" customHeight="1">
      <c r="A32" s="66"/>
      <c r="B32" s="10" t="s">
        <v>101</v>
      </c>
      <c r="C32" s="10" t="s">
        <v>111</v>
      </c>
      <c r="D32" s="4">
        <v>80000</v>
      </c>
      <c r="E32" s="4"/>
      <c r="F32" s="4">
        <v>23200</v>
      </c>
      <c r="G32" s="4">
        <f>SUM(D32:F32)</f>
        <v>103200</v>
      </c>
      <c r="H32" s="4">
        <v>80000</v>
      </c>
      <c r="I32" s="4">
        <v>80000</v>
      </c>
      <c r="J32" s="5"/>
      <c r="K32" s="6" t="s">
        <v>16</v>
      </c>
      <c r="L32" s="6"/>
      <c r="M32" s="6"/>
      <c r="N32" s="6" t="s">
        <v>16</v>
      </c>
      <c r="O32" s="7"/>
    </row>
    <row r="33" spans="1:15" ht="18.75" customHeight="1">
      <c r="A33" s="67"/>
      <c r="B33" s="3" t="s">
        <v>91</v>
      </c>
      <c r="C33" s="3" t="s">
        <v>104</v>
      </c>
      <c r="D33" s="4">
        <f aca="true" t="shared" si="3" ref="D33:I33">SUM(D31:D32)</f>
        <v>100000</v>
      </c>
      <c r="E33" s="4">
        <f t="shared" si="3"/>
        <v>260000</v>
      </c>
      <c r="F33" s="4">
        <f t="shared" si="3"/>
        <v>181856</v>
      </c>
      <c r="G33" s="4">
        <f t="shared" si="3"/>
        <v>541856</v>
      </c>
      <c r="H33" s="4">
        <f t="shared" si="3"/>
        <v>100000</v>
      </c>
      <c r="I33" s="4">
        <f t="shared" si="3"/>
        <v>100000</v>
      </c>
      <c r="J33" s="8"/>
      <c r="K33" s="6"/>
      <c r="L33" s="6"/>
      <c r="M33" s="6"/>
      <c r="N33" s="6"/>
      <c r="O33" s="7"/>
    </row>
    <row r="34" spans="1:15" ht="18.75" customHeight="1">
      <c r="A34" s="67"/>
      <c r="B34" s="3" t="s">
        <v>18</v>
      </c>
      <c r="C34" s="3" t="s">
        <v>114</v>
      </c>
      <c r="D34" s="4">
        <f aca="true" t="shared" si="4" ref="D34:I34">D30+D33</f>
        <v>100000</v>
      </c>
      <c r="E34" s="4">
        <f t="shared" si="4"/>
        <v>260000</v>
      </c>
      <c r="F34" s="4">
        <f t="shared" si="4"/>
        <v>181856</v>
      </c>
      <c r="G34" s="4">
        <f t="shared" si="4"/>
        <v>541856</v>
      </c>
      <c r="H34" s="4">
        <f t="shared" si="4"/>
        <v>100000</v>
      </c>
      <c r="I34" s="4">
        <f t="shared" si="4"/>
        <v>608090</v>
      </c>
      <c r="J34" s="8"/>
      <c r="K34" s="6"/>
      <c r="L34" s="6"/>
      <c r="M34" s="6"/>
      <c r="N34" s="6"/>
      <c r="O34" s="7"/>
    </row>
    <row r="35" spans="1:15" ht="27.75" customHeight="1">
      <c r="A35" s="54" t="s">
        <v>55</v>
      </c>
      <c r="B35" s="3" t="s">
        <v>21</v>
      </c>
      <c r="C35" s="3" t="s">
        <v>22</v>
      </c>
      <c r="D35" s="4"/>
      <c r="E35" s="4"/>
      <c r="F35" s="4"/>
      <c r="G35" s="4"/>
      <c r="H35" s="4">
        <v>0</v>
      </c>
      <c r="I35" s="4">
        <v>20000</v>
      </c>
      <c r="J35" s="8"/>
      <c r="K35" s="6" t="s">
        <v>16</v>
      </c>
      <c r="L35" s="6"/>
      <c r="M35" s="6"/>
      <c r="N35" s="6" t="s">
        <v>16</v>
      </c>
      <c r="O35" s="7"/>
    </row>
    <row r="36" spans="1:15" ht="18.75" customHeight="1">
      <c r="A36" s="55"/>
      <c r="B36" s="3" t="s">
        <v>17</v>
      </c>
      <c r="C36" s="3" t="s">
        <v>19</v>
      </c>
      <c r="D36" s="4">
        <f aca="true" t="shared" si="5" ref="D36:I36">SUM(D35:D35)</f>
        <v>0</v>
      </c>
      <c r="E36" s="4">
        <f t="shared" si="5"/>
        <v>0</v>
      </c>
      <c r="F36" s="4">
        <f t="shared" si="5"/>
        <v>0</v>
      </c>
      <c r="G36" s="4">
        <f t="shared" si="5"/>
        <v>0</v>
      </c>
      <c r="H36" s="4">
        <f t="shared" si="5"/>
        <v>0</v>
      </c>
      <c r="I36" s="4">
        <f t="shared" si="5"/>
        <v>20000</v>
      </c>
      <c r="J36" s="8"/>
      <c r="K36" s="6"/>
      <c r="L36" s="6"/>
      <c r="M36" s="6"/>
      <c r="N36" s="6"/>
      <c r="O36" s="7"/>
    </row>
    <row r="37" spans="1:15" ht="18.75" customHeight="1">
      <c r="A37" s="56"/>
      <c r="B37" s="3" t="s">
        <v>18</v>
      </c>
      <c r="C37" s="3" t="s">
        <v>19</v>
      </c>
      <c r="D37" s="4">
        <f aca="true" t="shared" si="6" ref="D37:I37">D36</f>
        <v>0</v>
      </c>
      <c r="E37" s="4">
        <f t="shared" si="6"/>
        <v>0</v>
      </c>
      <c r="F37" s="4">
        <f t="shared" si="6"/>
        <v>0</v>
      </c>
      <c r="G37" s="4">
        <f t="shared" si="6"/>
        <v>0</v>
      </c>
      <c r="H37" s="4">
        <f t="shared" si="6"/>
        <v>0</v>
      </c>
      <c r="I37" s="4">
        <f t="shared" si="6"/>
        <v>20000</v>
      </c>
      <c r="J37" s="8"/>
      <c r="K37" s="6"/>
      <c r="L37" s="6"/>
      <c r="M37" s="6"/>
      <c r="N37" s="6"/>
      <c r="O37" s="7"/>
    </row>
    <row r="38" spans="1:15" ht="26.25" customHeight="1">
      <c r="A38" s="54" t="s">
        <v>118</v>
      </c>
      <c r="B38" s="3" t="s">
        <v>56</v>
      </c>
      <c r="C38" s="9" t="s">
        <v>57</v>
      </c>
      <c r="D38" s="4"/>
      <c r="E38" s="4"/>
      <c r="F38" s="4"/>
      <c r="G38" s="4"/>
      <c r="H38" s="4">
        <v>0</v>
      </c>
      <c r="I38" s="4">
        <v>80000</v>
      </c>
      <c r="J38" s="8"/>
      <c r="K38" s="6" t="s">
        <v>16</v>
      </c>
      <c r="L38" s="6"/>
      <c r="M38" s="6"/>
      <c r="N38" s="6" t="s">
        <v>16</v>
      </c>
      <c r="O38" s="7"/>
    </row>
    <row r="39" spans="1:15" ht="26.25" customHeight="1">
      <c r="A39" s="74"/>
      <c r="B39" s="3" t="s">
        <v>58</v>
      </c>
      <c r="C39" s="9" t="s">
        <v>59</v>
      </c>
      <c r="D39" s="4"/>
      <c r="E39" s="4"/>
      <c r="F39" s="4"/>
      <c r="G39" s="4"/>
      <c r="H39" s="4">
        <v>0</v>
      </c>
      <c r="I39" s="4">
        <v>20000</v>
      </c>
      <c r="J39" s="8"/>
      <c r="K39" s="6" t="s">
        <v>16</v>
      </c>
      <c r="L39" s="6"/>
      <c r="M39" s="6"/>
      <c r="N39" s="6" t="s">
        <v>16</v>
      </c>
      <c r="O39" s="7"/>
    </row>
    <row r="40" spans="1:15" ht="27.75" customHeight="1" thickBot="1">
      <c r="A40" s="75"/>
      <c r="B40" s="19" t="s">
        <v>60</v>
      </c>
      <c r="C40" s="27" t="s">
        <v>61</v>
      </c>
      <c r="D40" s="20"/>
      <c r="E40" s="20"/>
      <c r="F40" s="20"/>
      <c r="G40" s="20"/>
      <c r="H40" s="20">
        <v>0</v>
      </c>
      <c r="I40" s="20">
        <v>30000</v>
      </c>
      <c r="J40" s="26"/>
      <c r="K40" s="22" t="s">
        <v>16</v>
      </c>
      <c r="L40" s="22"/>
      <c r="M40" s="22"/>
      <c r="N40" s="22" t="s">
        <v>16</v>
      </c>
      <c r="O40" s="23"/>
    </row>
    <row r="41" spans="1:15" ht="26.25" customHeight="1">
      <c r="A41" s="76" t="s">
        <v>117</v>
      </c>
      <c r="B41" s="30" t="s">
        <v>62</v>
      </c>
      <c r="C41" s="31" t="s">
        <v>63</v>
      </c>
      <c r="D41" s="32"/>
      <c r="E41" s="32"/>
      <c r="F41" s="32"/>
      <c r="G41" s="32"/>
      <c r="H41" s="32">
        <v>0</v>
      </c>
      <c r="I41" s="32">
        <v>10000</v>
      </c>
      <c r="J41" s="36"/>
      <c r="K41" s="34" t="s">
        <v>16</v>
      </c>
      <c r="L41" s="34"/>
      <c r="M41" s="34"/>
      <c r="N41" s="34" t="s">
        <v>16</v>
      </c>
      <c r="O41" s="35"/>
    </row>
    <row r="42" spans="1:15" ht="27.75" customHeight="1">
      <c r="A42" s="74"/>
      <c r="B42" s="30" t="s">
        <v>64</v>
      </c>
      <c r="C42" s="31" t="s">
        <v>65</v>
      </c>
      <c r="D42" s="32"/>
      <c r="E42" s="32"/>
      <c r="F42" s="32"/>
      <c r="G42" s="32"/>
      <c r="H42" s="32">
        <v>0</v>
      </c>
      <c r="I42" s="32">
        <v>10000</v>
      </c>
      <c r="J42" s="33"/>
      <c r="K42" s="34" t="s">
        <v>16</v>
      </c>
      <c r="L42" s="34"/>
      <c r="M42" s="34"/>
      <c r="N42" s="34" t="s">
        <v>16</v>
      </c>
      <c r="O42" s="35"/>
    </row>
    <row r="43" spans="1:15" ht="27.75" customHeight="1">
      <c r="A43" s="74"/>
      <c r="B43" s="3" t="s">
        <v>66</v>
      </c>
      <c r="C43" s="9" t="s">
        <v>67</v>
      </c>
      <c r="D43" s="4"/>
      <c r="E43" s="4"/>
      <c r="F43" s="4"/>
      <c r="G43" s="4"/>
      <c r="H43" s="4">
        <v>0</v>
      </c>
      <c r="I43" s="4">
        <v>10000</v>
      </c>
      <c r="J43" s="8"/>
      <c r="K43" s="6" t="s">
        <v>16</v>
      </c>
      <c r="L43" s="6"/>
      <c r="M43" s="6"/>
      <c r="N43" s="6" t="s">
        <v>16</v>
      </c>
      <c r="O43" s="7"/>
    </row>
    <row r="44" spans="1:15" ht="27.75" customHeight="1">
      <c r="A44" s="74"/>
      <c r="B44" s="9" t="s">
        <v>68</v>
      </c>
      <c r="C44" s="9" t="s">
        <v>69</v>
      </c>
      <c r="D44" s="4"/>
      <c r="E44" s="4"/>
      <c r="F44" s="4"/>
      <c r="G44" s="4"/>
      <c r="H44" s="4">
        <v>0</v>
      </c>
      <c r="I44" s="4">
        <v>10000</v>
      </c>
      <c r="J44" s="8"/>
      <c r="K44" s="6" t="s">
        <v>16</v>
      </c>
      <c r="L44" s="6"/>
      <c r="M44" s="6"/>
      <c r="N44" s="6" t="s">
        <v>16</v>
      </c>
      <c r="O44" s="7"/>
    </row>
    <row r="45" spans="1:15" ht="27.75" customHeight="1">
      <c r="A45" s="74"/>
      <c r="B45" s="10" t="s">
        <v>70</v>
      </c>
      <c r="C45" s="10" t="s">
        <v>71</v>
      </c>
      <c r="D45" s="4"/>
      <c r="E45" s="4"/>
      <c r="F45" s="4"/>
      <c r="G45" s="4"/>
      <c r="H45" s="4">
        <v>0</v>
      </c>
      <c r="I45" s="4">
        <v>10000</v>
      </c>
      <c r="J45" s="8"/>
      <c r="K45" s="6" t="s">
        <v>16</v>
      </c>
      <c r="L45" s="6"/>
      <c r="M45" s="6"/>
      <c r="N45" s="6" t="s">
        <v>16</v>
      </c>
      <c r="O45" s="7"/>
    </row>
    <row r="46" spans="1:15" ht="27.75" customHeight="1">
      <c r="A46" s="74"/>
      <c r="B46" s="10" t="s">
        <v>90</v>
      </c>
      <c r="C46" s="10" t="s">
        <v>89</v>
      </c>
      <c r="D46" s="4">
        <v>30000</v>
      </c>
      <c r="E46" s="4">
        <v>0</v>
      </c>
      <c r="F46" s="4">
        <v>9115</v>
      </c>
      <c r="G46" s="4">
        <f>SUM(D46:F46)</f>
        <v>39115</v>
      </c>
      <c r="H46" s="4">
        <v>30000</v>
      </c>
      <c r="I46" s="4">
        <v>30000</v>
      </c>
      <c r="J46" s="8"/>
      <c r="K46" s="6" t="s">
        <v>16</v>
      </c>
      <c r="L46" s="6"/>
      <c r="M46" s="6"/>
      <c r="N46" s="6" t="s">
        <v>16</v>
      </c>
      <c r="O46" s="7"/>
    </row>
    <row r="47" spans="1:15" ht="27.75" customHeight="1">
      <c r="A47" s="74"/>
      <c r="B47" s="10" t="s">
        <v>102</v>
      </c>
      <c r="C47" s="10" t="s">
        <v>124</v>
      </c>
      <c r="D47" s="4">
        <v>10000</v>
      </c>
      <c r="E47" s="4">
        <v>0</v>
      </c>
      <c r="F47" s="4">
        <v>37000</v>
      </c>
      <c r="G47" s="4">
        <f>SUM(D47:F47)</f>
        <v>47000</v>
      </c>
      <c r="H47" s="4">
        <v>10000</v>
      </c>
      <c r="I47" s="4">
        <v>10000</v>
      </c>
      <c r="J47" s="8"/>
      <c r="K47" s="6" t="s">
        <v>16</v>
      </c>
      <c r="L47" s="6"/>
      <c r="M47" s="6"/>
      <c r="N47" s="6" t="s">
        <v>16</v>
      </c>
      <c r="O47" s="7"/>
    </row>
    <row r="48" spans="1:15" ht="18.75" customHeight="1">
      <c r="A48" s="74"/>
      <c r="B48" s="3" t="s">
        <v>72</v>
      </c>
      <c r="C48" s="3" t="s">
        <v>105</v>
      </c>
      <c r="D48" s="4">
        <f aca="true" t="shared" si="7" ref="D48:I48">SUM(D38:D47)</f>
        <v>40000</v>
      </c>
      <c r="E48" s="4">
        <f t="shared" si="7"/>
        <v>0</v>
      </c>
      <c r="F48" s="4">
        <f t="shared" si="7"/>
        <v>46115</v>
      </c>
      <c r="G48" s="4">
        <f t="shared" si="7"/>
        <v>86115</v>
      </c>
      <c r="H48" s="4">
        <f t="shared" si="7"/>
        <v>40000</v>
      </c>
      <c r="I48" s="4">
        <f t="shared" si="7"/>
        <v>220000</v>
      </c>
      <c r="J48" s="8"/>
      <c r="K48" s="6"/>
      <c r="L48" s="6"/>
      <c r="M48" s="6"/>
      <c r="N48" s="6"/>
      <c r="O48" s="7"/>
    </row>
    <row r="49" spans="1:15" ht="18.75" customHeight="1">
      <c r="A49" s="77"/>
      <c r="B49" s="3" t="s">
        <v>18</v>
      </c>
      <c r="C49" s="3" t="s">
        <v>105</v>
      </c>
      <c r="D49" s="4">
        <f aca="true" t="shared" si="8" ref="D49:I49">D48</f>
        <v>40000</v>
      </c>
      <c r="E49" s="4">
        <f t="shared" si="8"/>
        <v>0</v>
      </c>
      <c r="F49" s="4">
        <f t="shared" si="8"/>
        <v>46115</v>
      </c>
      <c r="G49" s="4">
        <f t="shared" si="8"/>
        <v>86115</v>
      </c>
      <c r="H49" s="4">
        <f t="shared" si="8"/>
        <v>40000</v>
      </c>
      <c r="I49" s="4">
        <f t="shared" si="8"/>
        <v>220000</v>
      </c>
      <c r="J49" s="8"/>
      <c r="K49" s="6"/>
      <c r="L49" s="6"/>
      <c r="M49" s="6"/>
      <c r="N49" s="6"/>
      <c r="O49" s="7"/>
    </row>
    <row r="50" spans="1:15" ht="27.75" customHeight="1">
      <c r="A50" s="66" t="s">
        <v>123</v>
      </c>
      <c r="B50" s="3" t="s">
        <v>73</v>
      </c>
      <c r="C50" s="9" t="s">
        <v>74</v>
      </c>
      <c r="D50" s="4"/>
      <c r="E50" s="4"/>
      <c r="F50" s="4"/>
      <c r="G50" s="4"/>
      <c r="H50" s="4">
        <v>0</v>
      </c>
      <c r="I50" s="4">
        <v>20000</v>
      </c>
      <c r="J50" s="8"/>
      <c r="K50" s="6" t="s">
        <v>16</v>
      </c>
      <c r="L50" s="6"/>
      <c r="M50" s="6"/>
      <c r="N50" s="6" t="s">
        <v>16</v>
      </c>
      <c r="O50" s="7"/>
    </row>
    <row r="51" spans="1:15" ht="27.75" customHeight="1">
      <c r="A51" s="66"/>
      <c r="B51" s="3" t="s">
        <v>75</v>
      </c>
      <c r="C51" s="9" t="s">
        <v>76</v>
      </c>
      <c r="D51" s="4"/>
      <c r="E51" s="4"/>
      <c r="F51" s="4"/>
      <c r="G51" s="4"/>
      <c r="H51" s="4">
        <v>0</v>
      </c>
      <c r="I51" s="4">
        <v>35000</v>
      </c>
      <c r="J51" s="8"/>
      <c r="K51" s="6" t="s">
        <v>16</v>
      </c>
      <c r="L51" s="6"/>
      <c r="M51" s="6"/>
      <c r="N51" s="6" t="s">
        <v>16</v>
      </c>
      <c r="O51" s="7"/>
    </row>
    <row r="52" spans="1:15" ht="27.75" customHeight="1">
      <c r="A52" s="67"/>
      <c r="B52" s="10" t="s">
        <v>77</v>
      </c>
      <c r="C52" s="10" t="s">
        <v>78</v>
      </c>
      <c r="D52" s="4"/>
      <c r="E52" s="4"/>
      <c r="F52" s="4"/>
      <c r="G52" s="4"/>
      <c r="H52" s="4">
        <v>0</v>
      </c>
      <c r="I52" s="4">
        <v>50000</v>
      </c>
      <c r="J52" s="8"/>
      <c r="K52" s="6" t="s">
        <v>16</v>
      </c>
      <c r="L52" s="6"/>
      <c r="M52" s="6"/>
      <c r="N52" s="6" t="s">
        <v>16</v>
      </c>
      <c r="O52" s="7"/>
    </row>
    <row r="53" spans="1:15" ht="18.75" customHeight="1">
      <c r="A53" s="67"/>
      <c r="B53" s="3" t="s">
        <v>72</v>
      </c>
      <c r="C53" s="3" t="s">
        <v>79</v>
      </c>
      <c r="D53" s="4">
        <f aca="true" t="shared" si="9" ref="D53:I53">SUM(D50:D52)</f>
        <v>0</v>
      </c>
      <c r="E53" s="4">
        <f t="shared" si="9"/>
        <v>0</v>
      </c>
      <c r="F53" s="4">
        <f t="shared" si="9"/>
        <v>0</v>
      </c>
      <c r="G53" s="4">
        <f t="shared" si="9"/>
        <v>0</v>
      </c>
      <c r="H53" s="4">
        <f t="shared" si="9"/>
        <v>0</v>
      </c>
      <c r="I53" s="4">
        <f t="shared" si="9"/>
        <v>105000</v>
      </c>
      <c r="J53" s="8"/>
      <c r="K53" s="6"/>
      <c r="L53" s="6"/>
      <c r="M53" s="6"/>
      <c r="N53" s="6"/>
      <c r="O53" s="7"/>
    </row>
    <row r="54" spans="1:15" ht="18.75" customHeight="1">
      <c r="A54" s="67"/>
      <c r="B54" s="3" t="s">
        <v>18</v>
      </c>
      <c r="C54" s="3" t="s">
        <v>79</v>
      </c>
      <c r="D54" s="4">
        <f aca="true" t="shared" si="10" ref="D54:I54">D53</f>
        <v>0</v>
      </c>
      <c r="E54" s="4">
        <f t="shared" si="10"/>
        <v>0</v>
      </c>
      <c r="F54" s="4">
        <f t="shared" si="10"/>
        <v>0</v>
      </c>
      <c r="G54" s="4">
        <f t="shared" si="10"/>
        <v>0</v>
      </c>
      <c r="H54" s="4">
        <f t="shared" si="10"/>
        <v>0</v>
      </c>
      <c r="I54" s="4">
        <f t="shared" si="10"/>
        <v>105000</v>
      </c>
      <c r="J54" s="8"/>
      <c r="K54" s="6"/>
      <c r="L54" s="6"/>
      <c r="M54" s="6"/>
      <c r="N54" s="6"/>
      <c r="O54" s="7"/>
    </row>
    <row r="55" spans="1:15" ht="30" customHeight="1">
      <c r="A55" s="16"/>
      <c r="B55" s="3"/>
      <c r="C55" s="3"/>
      <c r="D55" s="4"/>
      <c r="E55" s="4"/>
      <c r="F55" s="4"/>
      <c r="G55" s="4"/>
      <c r="H55" s="4"/>
      <c r="I55" s="4"/>
      <c r="J55" s="8"/>
      <c r="K55" s="6"/>
      <c r="L55" s="6"/>
      <c r="M55" s="6"/>
      <c r="N55" s="6"/>
      <c r="O55" s="7"/>
    </row>
    <row r="56" spans="1:15" ht="18.75" customHeight="1">
      <c r="A56" s="17" t="s">
        <v>23</v>
      </c>
      <c r="B56" s="3" t="s">
        <v>24</v>
      </c>
      <c r="C56" s="3" t="s">
        <v>107</v>
      </c>
      <c r="D56" s="4">
        <f aca="true" t="shared" si="11" ref="D56:I56">D26+D33+D36+D48+D53</f>
        <v>219600</v>
      </c>
      <c r="E56" s="4">
        <f t="shared" si="11"/>
        <v>1020385</v>
      </c>
      <c r="F56" s="4">
        <f t="shared" si="11"/>
        <v>537594</v>
      </c>
      <c r="G56" s="4">
        <f t="shared" si="11"/>
        <v>1777579</v>
      </c>
      <c r="H56" s="4">
        <f t="shared" si="11"/>
        <v>219600</v>
      </c>
      <c r="I56" s="4">
        <f t="shared" si="11"/>
        <v>664600</v>
      </c>
      <c r="J56" s="8"/>
      <c r="K56" s="6"/>
      <c r="L56" s="6"/>
      <c r="M56" s="6"/>
      <c r="N56" s="6"/>
      <c r="O56" s="7"/>
    </row>
    <row r="57" spans="1:15" ht="18.75" customHeight="1">
      <c r="A57" s="17"/>
      <c r="B57" s="3" t="s">
        <v>25</v>
      </c>
      <c r="C57" s="3" t="s">
        <v>119</v>
      </c>
      <c r="D57" s="4">
        <f aca="true" t="shared" si="12" ref="D57:I57">D30</f>
        <v>0</v>
      </c>
      <c r="E57" s="4">
        <f t="shared" si="12"/>
        <v>0</v>
      </c>
      <c r="F57" s="4">
        <f t="shared" si="12"/>
        <v>0</v>
      </c>
      <c r="G57" s="4">
        <f t="shared" si="12"/>
        <v>0</v>
      </c>
      <c r="H57" s="4">
        <f t="shared" si="12"/>
        <v>0</v>
      </c>
      <c r="I57" s="4">
        <f t="shared" si="12"/>
        <v>508090</v>
      </c>
      <c r="J57" s="8"/>
      <c r="K57" s="6"/>
      <c r="L57" s="6"/>
      <c r="M57" s="6"/>
      <c r="N57" s="6"/>
      <c r="O57" s="7"/>
    </row>
    <row r="58" spans="1:15" ht="18.75" customHeight="1" thickBot="1">
      <c r="A58" s="18"/>
      <c r="B58" s="19" t="s">
        <v>26</v>
      </c>
      <c r="C58" s="19" t="s">
        <v>120</v>
      </c>
      <c r="D58" s="20">
        <f aca="true" t="shared" si="13" ref="D58:I58">SUM(D56:D57)</f>
        <v>219600</v>
      </c>
      <c r="E58" s="20">
        <f t="shared" si="13"/>
        <v>1020385</v>
      </c>
      <c r="F58" s="20">
        <f t="shared" si="13"/>
        <v>537594</v>
      </c>
      <c r="G58" s="20">
        <f t="shared" si="13"/>
        <v>1777579</v>
      </c>
      <c r="H58" s="20">
        <f t="shared" si="13"/>
        <v>219600</v>
      </c>
      <c r="I58" s="20">
        <f t="shared" si="13"/>
        <v>1172690</v>
      </c>
      <c r="J58" s="21"/>
      <c r="K58" s="22"/>
      <c r="L58" s="22"/>
      <c r="M58" s="22"/>
      <c r="N58" s="22"/>
      <c r="O58" s="23"/>
    </row>
    <row r="59" spans="1:15" ht="18" customHeight="1">
      <c r="A59" s="53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6.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6.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6.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6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6.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6.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6.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6.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6.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6.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</sheetData>
  <mergeCells count="25">
    <mergeCell ref="A28:A34"/>
    <mergeCell ref="A50:A54"/>
    <mergeCell ref="A7:A22"/>
    <mergeCell ref="A23:A27"/>
    <mergeCell ref="A38:A40"/>
    <mergeCell ref="A41:A49"/>
    <mergeCell ref="A59:O59"/>
    <mergeCell ref="A35:A37"/>
    <mergeCell ref="H4:I4"/>
    <mergeCell ref="K4:L5"/>
    <mergeCell ref="M4:O5"/>
    <mergeCell ref="D5:D6"/>
    <mergeCell ref="E5:E6"/>
    <mergeCell ref="F5:F6"/>
    <mergeCell ref="G5:G6"/>
    <mergeCell ref="H5:H6"/>
    <mergeCell ref="A1:O1"/>
    <mergeCell ref="A2:O2"/>
    <mergeCell ref="A3:O3"/>
    <mergeCell ref="I5:I6"/>
    <mergeCell ref="J4:J6"/>
    <mergeCell ref="A4:A6"/>
    <mergeCell ref="B4:B6"/>
    <mergeCell ref="C4:C6"/>
    <mergeCell ref="D4:G4"/>
  </mergeCells>
  <printOptions horizontalCentered="1"/>
  <pageMargins left="0.3937007874015748" right="0.3937007874015748" top="0.3937007874015748" bottom="0.3937007874015748" header="0" footer="0"/>
  <pageSetup fitToHeight="4" horizontalDpi="600" verticalDpi="600" orientation="landscape" paperSize="9" scale="92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2009-10-08T03:21:23Z</cp:lastPrinted>
  <dcterms:created xsi:type="dcterms:W3CDTF">2008-07-04T02:34:54Z</dcterms:created>
  <dcterms:modified xsi:type="dcterms:W3CDTF">2009-10-09T07:31:42Z</dcterms:modified>
  <cp:category/>
  <cp:version/>
  <cp:contentType/>
  <cp:contentStatus/>
</cp:coreProperties>
</file>