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第二季 " sheetId="1" r:id="rId1"/>
    <sheet name="Sheet3" sheetId="2" r:id="rId2"/>
  </sheets>
  <definedNames>
    <definedName name="_xlnm.Print_Titles" localSheetId="0">'第二季 '!$1:$6</definedName>
  </definedNames>
  <calcPr fullCalcOnLoad="1"/>
</workbook>
</file>

<file path=xl/sharedStrings.xml><?xml version="1.0" encoding="utf-8"?>
<sst xmlns="http://schemas.openxmlformats.org/spreadsheetml/2006/main" count="132" uniqueCount="86">
  <si>
    <t>宜蘭縣礁溪鄉公所</t>
  </si>
  <si>
    <t>各機關公款補助團體私人情形季報表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</si>
  <si>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</si>
  <si>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</si>
  <si>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</si>
  <si>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</si>
  <si>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</si>
  <si>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</si>
  <si>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</si>
  <si>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</si>
  <si>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</si>
  <si>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</si>
  <si>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</si>
  <si>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</si>
  <si>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截至本季累計撥款金額</t>
  </si>
  <si>
    <t>是</t>
  </si>
  <si>
    <t>否</t>
  </si>
  <si>
    <t>審計機關核准日期文號</t>
  </si>
  <si>
    <t>ˇ</t>
  </si>
  <si>
    <t xml:space="preserve">             工作計畫合計</t>
  </si>
  <si>
    <t>總計</t>
  </si>
  <si>
    <t>本季撥款金額</t>
  </si>
  <si>
    <r>
      <t xml:space="preserve">製表                         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覆核                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 xml:space="preserve">      主辦會計                               鄉長                                                 </t>
    </r>
  </si>
  <si>
    <t>宜蘭縣礁溪溫泉文化協會</t>
  </si>
  <si>
    <t>財團法人宜蘭縣私立蘭陽仁愛之家</t>
  </si>
  <si>
    <t>宜蘭縣政府</t>
  </si>
  <si>
    <t>宜蘭縣孝親尊師聯盟</t>
  </si>
  <si>
    <t>宜蘭縣青溪新文藝學會</t>
  </si>
  <si>
    <r>
      <t>中華民國  9</t>
    </r>
    <r>
      <rPr>
        <sz val="12"/>
        <rFont val="標楷體"/>
        <family val="4"/>
      </rPr>
      <t>9</t>
    </r>
    <r>
      <rPr>
        <sz val="12"/>
        <rFont val="標楷體"/>
        <family val="4"/>
      </rPr>
      <t xml:space="preserve"> 年度   第 </t>
    </r>
    <r>
      <rPr>
        <sz val="12"/>
        <rFont val="標楷體"/>
        <family val="4"/>
      </rPr>
      <t>2</t>
    </r>
    <r>
      <rPr>
        <sz val="12"/>
        <rFont val="標楷體"/>
        <family val="4"/>
      </rPr>
      <t>季  (9</t>
    </r>
    <r>
      <rPr>
        <sz val="12"/>
        <rFont val="標楷體"/>
        <family val="4"/>
      </rPr>
      <t>9</t>
    </r>
    <r>
      <rPr>
        <sz val="12"/>
        <rFont val="標楷體"/>
        <family val="4"/>
      </rPr>
      <t xml:space="preserve"> 年</t>
    </r>
    <r>
      <rPr>
        <sz val="12"/>
        <rFont val="標楷體"/>
        <family val="4"/>
      </rPr>
      <t>4</t>
    </r>
    <r>
      <rPr>
        <sz val="12"/>
        <rFont val="標楷體"/>
        <family val="4"/>
      </rPr>
      <t xml:space="preserve"> 月 至 9</t>
    </r>
    <r>
      <rPr>
        <sz val="12"/>
        <rFont val="標楷體"/>
        <family val="4"/>
      </rPr>
      <t>9</t>
    </r>
    <r>
      <rPr>
        <sz val="12"/>
        <rFont val="標楷體"/>
        <family val="4"/>
      </rPr>
      <t xml:space="preserve"> 年 </t>
    </r>
    <r>
      <rPr>
        <sz val="12"/>
        <rFont val="標楷體"/>
        <family val="4"/>
      </rPr>
      <t>6</t>
    </r>
    <r>
      <rPr>
        <sz val="12"/>
        <rFont val="標楷體"/>
        <family val="4"/>
      </rPr>
      <t xml:space="preserve"> 月 ) </t>
    </r>
  </si>
  <si>
    <t>宜蘭縣礁溪鄉白雲社區發展協會</t>
  </si>
  <si>
    <t>宜蘭縣礁溪鄉德陽社區發展協會</t>
  </si>
  <si>
    <t>宜蘭縣礁溪鄉匏崙社區發展協會</t>
  </si>
  <si>
    <t>補助礁溪溫泉文化協會辦理礁溪湯圍公共澡堂水電及各項維修費用</t>
  </si>
  <si>
    <t>補助蘭陽仁愛之家辦理99年樂齡走動式開學典禮活動</t>
  </si>
  <si>
    <t>補助宜蘭縣孝親尊師聯盟辦理2010臆墓粿活動</t>
  </si>
  <si>
    <t>補助宜蘭青溪新文藝學會辦理99年小青溪兒童美術比賽及會員展活動</t>
  </si>
  <si>
    <t>補助蘭陽仁愛之家辦理2010歲末感恩活動</t>
  </si>
  <si>
    <t>補助澤蘭宮辦理紀念建宮20週年民俗活動</t>
  </si>
  <si>
    <t>補助白雲社區環境清潔活動費用</t>
  </si>
  <si>
    <t>補助匏崙社區辦理社區甦活文化活動費用</t>
  </si>
  <si>
    <t>補助德陽社區資訊教室推展計畫費用</t>
  </si>
  <si>
    <t>宜蘭縣礁溪鄉吳沙澤蘭宮</t>
  </si>
  <si>
    <t>補助德陽社區辦理社區建造遮雨棚計畫費用</t>
  </si>
  <si>
    <t>體育活動(529,000)</t>
  </si>
  <si>
    <t>中國青年救國團直屬台灣省宜蘭縣團務指導委會</t>
  </si>
  <si>
    <t>羅東鎮公所,頭城鎮公所</t>
  </si>
  <si>
    <t>共有 2  案</t>
  </si>
  <si>
    <t>宜蘭縣礁溪鄉玉田社區發展協會</t>
  </si>
  <si>
    <t>補助玉田社區發展協會辦理99年購置會議桌計畫經費</t>
  </si>
  <si>
    <t xml:space="preserve">             團體小計</t>
  </si>
  <si>
    <t xml:space="preserve">            團體小計</t>
  </si>
  <si>
    <t xml:space="preserve">           工作計畫合計</t>
  </si>
  <si>
    <t xml:space="preserve">            工作計畫合計</t>
  </si>
  <si>
    <t xml:space="preserve">             團體合計</t>
  </si>
  <si>
    <t xml:space="preserve">             私人合計</t>
  </si>
  <si>
    <t xml:space="preserve">             團體私人合計</t>
  </si>
  <si>
    <t>補助宜蘭縣視障協會辦理99年多元輔具觀摩活動</t>
  </si>
  <si>
    <t>社團法人宜蘭縣視障協會</t>
  </si>
  <si>
    <t>羅東鎮,宜蘭巿,五結鄉,冬山鄉等公所</t>
  </si>
  <si>
    <t>補助救國團宜蘭縣團委會辦理99年青年節全國公益連自行車逍遙遊活動</t>
  </si>
  <si>
    <t>社團法人宜蘭縣肢體障礙者協會</t>
  </si>
  <si>
    <t>宜蘭縣政府,宜蘭巿,五結鄉,頭城鎮等公所,財團法人中國國民黨身心障礙者保護基金會</t>
  </si>
  <si>
    <t>補助宜蘭縣孝親尊師聯盟辦理甲父母洗腳感恩活動</t>
  </si>
  <si>
    <t>補助無障礙環境體暨庇護工場經營交流活動</t>
  </si>
  <si>
    <t>羅東鎮,宜蘭巿,五結鄉,冬山鄉,頭城鎮等公所</t>
  </si>
  <si>
    <t>羅東鎮,五結鄉,冬山鄉,頭城鎮,蘇澳鎮等公所,宜蘭縣政府,內政部,教育部,台電</t>
  </si>
  <si>
    <t>宜蘭縣噶瑪蘭救難協會</t>
  </si>
  <si>
    <t>補助宜蘭縣噶瑪蘭救難協會心肺復甦訓練</t>
  </si>
  <si>
    <t>宜蘭縣政府</t>
  </si>
  <si>
    <t>社團法人宜蘭縣脊髓損傷者協會</t>
  </si>
  <si>
    <t>補助宜蘭縣脊髓損傷者協會辦理奔放心靈愛無限觀摩活動</t>
  </si>
  <si>
    <t>社教活動(1,330,000)</t>
  </si>
  <si>
    <t>宜蘭巿公所,羅東鎮公所</t>
  </si>
  <si>
    <t>宜蘭巿公所,宜蘭縣政府文化局,台電公司</t>
  </si>
  <si>
    <t>社區發展(500,000)</t>
  </si>
  <si>
    <t>補助99年宜蘭縣運動會本鄉代表選手,隊職員服裝費</t>
  </si>
  <si>
    <t xml:space="preserve">            私人小計</t>
  </si>
  <si>
    <t>共有 1 案</t>
  </si>
  <si>
    <t>本鄉代表選手,隊職員</t>
  </si>
  <si>
    <t>社區發展設施-資本門(500,000)</t>
  </si>
  <si>
    <t>宜蘭巿公所,員山鄉公所</t>
  </si>
  <si>
    <t>共有  1  案</t>
  </si>
  <si>
    <t>共有 12 案</t>
  </si>
  <si>
    <t>共有  3  案</t>
  </si>
  <si>
    <t>共有 17  案</t>
  </si>
  <si>
    <t>共有 18  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</si>
</sst>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;[Red]#,##0"/>
  </numFmts>
  <fonts count="7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76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30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" sqref="C18"/>
    </sheetView>
  </sheetViews>
  <sheetFormatPr defaultColWidth="9.00390625" defaultRowHeight="16.5"/>
  <cols>
    <col min="1" max="1" width="10.50390625" style="0" customWidth="1"/>
    <col min="2" max="2" width="30.125" style="36" customWidth="1"/>
    <col min="3" max="3" width="15.25390625" style="0" customWidth="1"/>
    <col min="4" max="4" width="8.875" style="0" customWidth="1"/>
    <col min="5" max="5" width="8.125" style="0" customWidth="1"/>
    <col min="6" max="6" width="8.375" style="0" customWidth="1"/>
    <col min="7" max="7" width="8.00390625" style="0" customWidth="1"/>
    <col min="8" max="8" width="9.375" style="0" customWidth="1"/>
    <col min="10" max="10" width="11.50390625" style="0" customWidth="1"/>
    <col min="11" max="11" width="3.00390625" style="0" customWidth="1"/>
    <col min="12" max="12" width="2.50390625" style="0" customWidth="1"/>
    <col min="13" max="13" width="3.00390625" style="0" customWidth="1"/>
    <col min="14" max="14" width="2.75390625" style="0" customWidth="1"/>
    <col min="15" max="15" width="3.875" style="0" customWidth="1"/>
  </cols>
  <sheetData>
    <row r="1" spans="1:15" ht="2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9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7.25" thickBo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8.75" customHeight="1">
      <c r="A4" s="48" t="s">
        <v>2</v>
      </c>
      <c r="B4" s="51" t="s">
        <v>3</v>
      </c>
      <c r="C4" s="54" t="s">
        <v>4</v>
      </c>
      <c r="D4" s="57" t="s">
        <v>5</v>
      </c>
      <c r="E4" s="58"/>
      <c r="F4" s="58"/>
      <c r="G4" s="59"/>
      <c r="H4" s="57" t="s">
        <v>6</v>
      </c>
      <c r="I4" s="59"/>
      <c r="J4" s="60" t="s">
        <v>7</v>
      </c>
      <c r="K4" s="63" t="s">
        <v>8</v>
      </c>
      <c r="L4" s="64"/>
      <c r="M4" s="67" t="s">
        <v>9</v>
      </c>
      <c r="N4" s="68"/>
      <c r="O4" s="69"/>
    </row>
    <row r="5" spans="1:15" ht="26.25" customHeight="1">
      <c r="A5" s="49"/>
      <c r="B5" s="52"/>
      <c r="C5" s="55"/>
      <c r="D5" s="73" t="s">
        <v>10</v>
      </c>
      <c r="E5" s="73" t="s">
        <v>11</v>
      </c>
      <c r="F5" s="73" t="s">
        <v>12</v>
      </c>
      <c r="G5" s="75" t="s">
        <v>13</v>
      </c>
      <c r="H5" s="73" t="s">
        <v>21</v>
      </c>
      <c r="I5" s="73" t="s">
        <v>14</v>
      </c>
      <c r="J5" s="61"/>
      <c r="K5" s="65"/>
      <c r="L5" s="66"/>
      <c r="M5" s="70"/>
      <c r="N5" s="71"/>
      <c r="O5" s="72"/>
    </row>
    <row r="6" spans="1:15" s="30" customFormat="1" ht="47.25" customHeight="1" thickBot="1">
      <c r="A6" s="50"/>
      <c r="B6" s="53"/>
      <c r="C6" s="56"/>
      <c r="D6" s="74"/>
      <c r="E6" s="74"/>
      <c r="F6" s="74"/>
      <c r="G6" s="53"/>
      <c r="H6" s="74"/>
      <c r="I6" s="74"/>
      <c r="J6" s="62"/>
      <c r="K6" s="37" t="s">
        <v>15</v>
      </c>
      <c r="L6" s="37" t="s">
        <v>16</v>
      </c>
      <c r="M6" s="37" t="s">
        <v>15</v>
      </c>
      <c r="N6" s="37" t="s">
        <v>16</v>
      </c>
      <c r="O6" s="38" t="s">
        <v>17</v>
      </c>
    </row>
    <row r="7" spans="1:19" ht="30" customHeight="1">
      <c r="A7" s="83" t="s">
        <v>71</v>
      </c>
      <c r="B7" s="39" t="s">
        <v>32</v>
      </c>
      <c r="C7" s="40" t="s">
        <v>23</v>
      </c>
      <c r="D7" s="41">
        <v>33003</v>
      </c>
      <c r="E7" s="41">
        <v>0</v>
      </c>
      <c r="F7" s="41">
        <v>0</v>
      </c>
      <c r="G7" s="41">
        <f aca="true" t="shared" si="0" ref="G7:G16">SUM(D7:F7)</f>
        <v>33003</v>
      </c>
      <c r="H7" s="41">
        <f aca="true" t="shared" si="1" ref="H7:H18">D7</f>
        <v>33003</v>
      </c>
      <c r="I7" s="41">
        <f aca="true" t="shared" si="2" ref="I7:I18">H7</f>
        <v>33003</v>
      </c>
      <c r="J7" s="42"/>
      <c r="K7" s="43" t="s">
        <v>18</v>
      </c>
      <c r="L7" s="43"/>
      <c r="M7" s="43"/>
      <c r="N7" s="43" t="s">
        <v>18</v>
      </c>
      <c r="O7" s="44"/>
      <c r="P7" s="8"/>
      <c r="Q7" s="8"/>
      <c r="R7" s="8"/>
      <c r="S7" s="8"/>
    </row>
    <row r="8" spans="1:19" ht="30" customHeight="1">
      <c r="A8" s="84"/>
      <c r="B8" s="32" t="s">
        <v>33</v>
      </c>
      <c r="C8" s="6" t="s">
        <v>24</v>
      </c>
      <c r="D8" s="10">
        <v>10000</v>
      </c>
      <c r="E8" s="10">
        <v>24000</v>
      </c>
      <c r="F8" s="10">
        <v>15230</v>
      </c>
      <c r="G8" s="10">
        <f t="shared" si="0"/>
        <v>49230</v>
      </c>
      <c r="H8" s="10">
        <f t="shared" si="1"/>
        <v>10000</v>
      </c>
      <c r="I8" s="10">
        <f t="shared" si="2"/>
        <v>10000</v>
      </c>
      <c r="J8" s="5" t="s">
        <v>25</v>
      </c>
      <c r="K8" s="7" t="s">
        <v>18</v>
      </c>
      <c r="L8" s="7"/>
      <c r="M8" s="7"/>
      <c r="N8" s="7" t="s">
        <v>18</v>
      </c>
      <c r="O8" s="9"/>
      <c r="P8" s="8"/>
      <c r="Q8" s="8"/>
      <c r="R8" s="8"/>
      <c r="S8" s="8"/>
    </row>
    <row r="9" spans="1:19" ht="31.5" customHeight="1">
      <c r="A9" s="84"/>
      <c r="B9" s="32" t="s">
        <v>34</v>
      </c>
      <c r="C9" s="2" t="s">
        <v>26</v>
      </c>
      <c r="D9" s="10">
        <v>10000</v>
      </c>
      <c r="E9" s="10">
        <v>30000</v>
      </c>
      <c r="F9" s="10">
        <v>33600</v>
      </c>
      <c r="G9" s="10">
        <f t="shared" si="0"/>
        <v>73600</v>
      </c>
      <c r="H9" s="10">
        <f t="shared" si="1"/>
        <v>10000</v>
      </c>
      <c r="I9" s="10">
        <f t="shared" si="2"/>
        <v>10000</v>
      </c>
      <c r="J9" s="20" t="s">
        <v>72</v>
      </c>
      <c r="K9" s="7" t="s">
        <v>18</v>
      </c>
      <c r="L9" s="7"/>
      <c r="M9" s="7"/>
      <c r="N9" s="7" t="s">
        <v>18</v>
      </c>
      <c r="O9" s="9"/>
      <c r="P9" s="8"/>
      <c r="Q9" s="8"/>
      <c r="R9" s="8"/>
      <c r="S9" s="8"/>
    </row>
    <row r="10" spans="1:19" ht="38.25" customHeight="1">
      <c r="A10" s="84"/>
      <c r="B10" s="32" t="s">
        <v>35</v>
      </c>
      <c r="C10" s="6" t="s">
        <v>27</v>
      </c>
      <c r="D10" s="10">
        <v>20000</v>
      </c>
      <c r="E10" s="10">
        <v>60000</v>
      </c>
      <c r="F10" s="10">
        <v>250295</v>
      </c>
      <c r="G10" s="10">
        <f t="shared" si="0"/>
        <v>330295</v>
      </c>
      <c r="H10" s="10">
        <f t="shared" si="1"/>
        <v>20000</v>
      </c>
      <c r="I10" s="10">
        <f t="shared" si="2"/>
        <v>20000</v>
      </c>
      <c r="J10" s="20" t="s">
        <v>73</v>
      </c>
      <c r="K10" s="7" t="s">
        <v>18</v>
      </c>
      <c r="L10" s="7"/>
      <c r="M10" s="7"/>
      <c r="N10" s="7" t="s">
        <v>18</v>
      </c>
      <c r="O10" s="9"/>
      <c r="P10" s="8"/>
      <c r="Q10" s="8"/>
      <c r="R10" s="8"/>
      <c r="S10" s="8"/>
    </row>
    <row r="11" spans="1:19" ht="30.75" customHeight="1">
      <c r="A11" s="84"/>
      <c r="B11" s="32" t="s">
        <v>36</v>
      </c>
      <c r="C11" s="6" t="s">
        <v>24</v>
      </c>
      <c r="D11" s="10">
        <v>10000</v>
      </c>
      <c r="E11" s="10">
        <v>15000</v>
      </c>
      <c r="F11" s="10">
        <v>173244</v>
      </c>
      <c r="G11" s="10">
        <f t="shared" si="0"/>
        <v>198244</v>
      </c>
      <c r="H11" s="10">
        <f t="shared" si="1"/>
        <v>10000</v>
      </c>
      <c r="I11" s="10">
        <f t="shared" si="2"/>
        <v>10000</v>
      </c>
      <c r="J11" s="20" t="s">
        <v>80</v>
      </c>
      <c r="K11" s="7" t="s">
        <v>18</v>
      </c>
      <c r="L11" s="7"/>
      <c r="M11" s="7"/>
      <c r="N11" s="7" t="s">
        <v>18</v>
      </c>
      <c r="O11" s="9"/>
      <c r="P11" s="8"/>
      <c r="Q11" s="8"/>
      <c r="R11" s="8"/>
      <c r="S11" s="8"/>
    </row>
    <row r="12" spans="1:19" ht="27.75" customHeight="1">
      <c r="A12" s="84"/>
      <c r="B12" s="32" t="s">
        <v>37</v>
      </c>
      <c r="C12" s="21" t="s">
        <v>41</v>
      </c>
      <c r="D12" s="10">
        <v>30000</v>
      </c>
      <c r="E12" s="10">
        <v>0</v>
      </c>
      <c r="F12" s="10">
        <v>211000</v>
      </c>
      <c r="G12" s="10">
        <f t="shared" si="0"/>
        <v>241000</v>
      </c>
      <c r="H12" s="10">
        <f t="shared" si="1"/>
        <v>30000</v>
      </c>
      <c r="I12" s="10">
        <f t="shared" si="2"/>
        <v>30000</v>
      </c>
      <c r="J12" s="5"/>
      <c r="K12" s="7" t="s">
        <v>18</v>
      </c>
      <c r="L12" s="7"/>
      <c r="M12" s="7"/>
      <c r="N12" s="7" t="s">
        <v>18</v>
      </c>
      <c r="O12" s="9"/>
      <c r="P12" s="8"/>
      <c r="Q12" s="8"/>
      <c r="R12" s="8"/>
      <c r="S12" s="8"/>
    </row>
    <row r="13" spans="1:19" ht="36.75" customHeight="1">
      <c r="A13" s="84"/>
      <c r="B13" s="32" t="s">
        <v>59</v>
      </c>
      <c r="C13" s="6" t="s">
        <v>44</v>
      </c>
      <c r="D13" s="10">
        <v>5000</v>
      </c>
      <c r="E13" s="10">
        <v>15000</v>
      </c>
      <c r="F13" s="10">
        <v>132196</v>
      </c>
      <c r="G13" s="10">
        <f t="shared" si="0"/>
        <v>152196</v>
      </c>
      <c r="H13" s="10">
        <f t="shared" si="1"/>
        <v>5000</v>
      </c>
      <c r="I13" s="10">
        <f t="shared" si="2"/>
        <v>5000</v>
      </c>
      <c r="J13" s="20" t="s">
        <v>45</v>
      </c>
      <c r="K13" s="7" t="s">
        <v>18</v>
      </c>
      <c r="L13" s="7"/>
      <c r="M13" s="7"/>
      <c r="N13" s="7" t="s">
        <v>18</v>
      </c>
      <c r="O13" s="9"/>
      <c r="P13" s="8"/>
      <c r="Q13" s="8"/>
      <c r="R13" s="8"/>
      <c r="S13" s="8"/>
    </row>
    <row r="14" spans="1:19" ht="33.75" customHeight="1">
      <c r="A14" s="84"/>
      <c r="B14" s="32" t="s">
        <v>56</v>
      </c>
      <c r="C14" s="6" t="s">
        <v>57</v>
      </c>
      <c r="D14" s="10">
        <v>9969</v>
      </c>
      <c r="E14" s="10">
        <v>28000</v>
      </c>
      <c r="F14" s="10">
        <v>96209</v>
      </c>
      <c r="G14" s="10">
        <f t="shared" si="0"/>
        <v>134178</v>
      </c>
      <c r="H14" s="10">
        <f t="shared" si="1"/>
        <v>9969</v>
      </c>
      <c r="I14" s="10">
        <f t="shared" si="2"/>
        <v>9969</v>
      </c>
      <c r="J14" s="20" t="s">
        <v>58</v>
      </c>
      <c r="K14" s="7" t="s">
        <v>18</v>
      </c>
      <c r="L14" s="7"/>
      <c r="M14" s="7"/>
      <c r="N14" s="7" t="s">
        <v>18</v>
      </c>
      <c r="O14" s="9"/>
      <c r="P14" s="8"/>
      <c r="Q14" s="8"/>
      <c r="R14" s="8"/>
      <c r="S14" s="8"/>
    </row>
    <row r="15" spans="1:19" ht="33.75" customHeight="1">
      <c r="A15" s="84"/>
      <c r="B15" s="32" t="s">
        <v>63</v>
      </c>
      <c r="C15" s="6" t="s">
        <v>60</v>
      </c>
      <c r="D15" s="10">
        <v>7778</v>
      </c>
      <c r="E15" s="10">
        <v>56557</v>
      </c>
      <c r="F15" s="10">
        <v>225181</v>
      </c>
      <c r="G15" s="10">
        <f t="shared" si="0"/>
        <v>289516</v>
      </c>
      <c r="H15" s="10">
        <f t="shared" si="1"/>
        <v>7778</v>
      </c>
      <c r="I15" s="10">
        <f t="shared" si="2"/>
        <v>7778</v>
      </c>
      <c r="J15" s="20" t="s">
        <v>61</v>
      </c>
      <c r="K15" s="7" t="s">
        <v>18</v>
      </c>
      <c r="L15" s="7"/>
      <c r="M15" s="7"/>
      <c r="N15" s="7" t="s">
        <v>18</v>
      </c>
      <c r="O15" s="9"/>
      <c r="P15" s="8"/>
      <c r="Q15" s="8"/>
      <c r="R15" s="8"/>
      <c r="S15" s="8"/>
    </row>
    <row r="16" spans="1:19" ht="33.75" customHeight="1">
      <c r="A16" s="84"/>
      <c r="B16" s="32" t="s">
        <v>62</v>
      </c>
      <c r="C16" s="2" t="s">
        <v>26</v>
      </c>
      <c r="D16" s="10">
        <v>20000</v>
      </c>
      <c r="E16" s="10">
        <v>1215000</v>
      </c>
      <c r="F16" s="10">
        <v>603636</v>
      </c>
      <c r="G16" s="10">
        <f t="shared" si="0"/>
        <v>1838636</v>
      </c>
      <c r="H16" s="10">
        <f t="shared" si="1"/>
        <v>20000</v>
      </c>
      <c r="I16" s="10">
        <f t="shared" si="2"/>
        <v>20000</v>
      </c>
      <c r="J16" s="20" t="s">
        <v>65</v>
      </c>
      <c r="K16" s="7" t="s">
        <v>18</v>
      </c>
      <c r="L16" s="7"/>
      <c r="M16" s="7"/>
      <c r="N16" s="7" t="s">
        <v>18</v>
      </c>
      <c r="O16" s="9"/>
      <c r="P16" s="8"/>
      <c r="Q16" s="8"/>
      <c r="R16" s="8"/>
      <c r="S16" s="8"/>
    </row>
    <row r="17" spans="1:19" ht="30" customHeight="1">
      <c r="A17" s="84"/>
      <c r="B17" s="32" t="s">
        <v>67</v>
      </c>
      <c r="C17" s="6" t="s">
        <v>66</v>
      </c>
      <c r="D17" s="10">
        <v>22000</v>
      </c>
      <c r="E17" s="10">
        <v>60000</v>
      </c>
      <c r="F17" s="10">
        <v>8400</v>
      </c>
      <c r="G17" s="10">
        <f>SUM(D17:F17)</f>
        <v>90400</v>
      </c>
      <c r="H17" s="10">
        <f t="shared" si="1"/>
        <v>22000</v>
      </c>
      <c r="I17" s="10">
        <f t="shared" si="2"/>
        <v>22000</v>
      </c>
      <c r="J17" s="20" t="s">
        <v>68</v>
      </c>
      <c r="K17" s="7" t="s">
        <v>18</v>
      </c>
      <c r="L17" s="7"/>
      <c r="M17" s="7"/>
      <c r="N17" s="7" t="s">
        <v>18</v>
      </c>
      <c r="O17" s="9"/>
      <c r="P17" s="8"/>
      <c r="Q17" s="8"/>
      <c r="R17" s="8"/>
      <c r="S17" s="8"/>
    </row>
    <row r="18" spans="1:19" ht="33.75" customHeight="1">
      <c r="A18" s="84"/>
      <c r="B18" s="32" t="s">
        <v>70</v>
      </c>
      <c r="C18" s="6" t="s">
        <v>69</v>
      </c>
      <c r="D18" s="10">
        <v>9721</v>
      </c>
      <c r="E18" s="10">
        <v>69435</v>
      </c>
      <c r="F18" s="10">
        <v>55000</v>
      </c>
      <c r="G18" s="10">
        <f>SUM(D18:F18)</f>
        <v>134156</v>
      </c>
      <c r="H18" s="10">
        <f t="shared" si="1"/>
        <v>9721</v>
      </c>
      <c r="I18" s="10">
        <f t="shared" si="2"/>
        <v>9721</v>
      </c>
      <c r="J18" s="20" t="s">
        <v>64</v>
      </c>
      <c r="K18" s="7" t="s">
        <v>18</v>
      </c>
      <c r="L18" s="7"/>
      <c r="M18" s="7"/>
      <c r="N18" s="7" t="s">
        <v>18</v>
      </c>
      <c r="O18" s="9"/>
      <c r="P18" s="8"/>
      <c r="Q18" s="8"/>
      <c r="R18" s="8"/>
      <c r="S18" s="8"/>
    </row>
    <row r="19" spans="1:19" ht="18.75" customHeight="1">
      <c r="A19" s="84"/>
      <c r="B19" s="31" t="s">
        <v>49</v>
      </c>
      <c r="C19" s="2" t="s">
        <v>82</v>
      </c>
      <c r="D19" s="10">
        <f aca="true" t="shared" si="3" ref="D19:I19">SUM(D7:D18)</f>
        <v>187471</v>
      </c>
      <c r="E19" s="10">
        <f t="shared" si="3"/>
        <v>1572992</v>
      </c>
      <c r="F19" s="10">
        <f t="shared" si="3"/>
        <v>1803991</v>
      </c>
      <c r="G19" s="10">
        <f t="shared" si="3"/>
        <v>3564454</v>
      </c>
      <c r="H19" s="10">
        <f t="shared" si="3"/>
        <v>187471</v>
      </c>
      <c r="I19" s="10">
        <f t="shared" si="3"/>
        <v>187471</v>
      </c>
      <c r="J19" s="5"/>
      <c r="K19" s="7"/>
      <c r="L19" s="7"/>
      <c r="M19" s="7"/>
      <c r="N19" s="7"/>
      <c r="O19" s="9"/>
      <c r="P19" s="8"/>
      <c r="Q19" s="8"/>
      <c r="R19" s="8"/>
      <c r="S19" s="8"/>
    </row>
    <row r="20" spans="1:19" s="30" customFormat="1" ht="18.75" customHeight="1">
      <c r="A20" s="85"/>
      <c r="B20" s="31" t="s">
        <v>19</v>
      </c>
      <c r="C20" s="2" t="s">
        <v>82</v>
      </c>
      <c r="D20" s="10">
        <f>D19</f>
        <v>187471</v>
      </c>
      <c r="E20" s="10">
        <f>E19</f>
        <v>1572992</v>
      </c>
      <c r="F20" s="10">
        <f>F19</f>
        <v>1803991</v>
      </c>
      <c r="G20" s="10">
        <f>G19</f>
        <v>3564454</v>
      </c>
      <c r="H20" s="10">
        <f>D20</f>
        <v>187471</v>
      </c>
      <c r="I20" s="10">
        <f>I19</f>
        <v>187471</v>
      </c>
      <c r="J20" s="5"/>
      <c r="K20" s="7"/>
      <c r="L20" s="7"/>
      <c r="M20" s="7"/>
      <c r="N20" s="7"/>
      <c r="O20" s="9"/>
      <c r="P20" s="29"/>
      <c r="Q20" s="29"/>
      <c r="R20" s="29"/>
      <c r="S20" s="29"/>
    </row>
    <row r="21" spans="1:19" s="30" customFormat="1" ht="27.75" customHeight="1">
      <c r="A21" s="86" t="s">
        <v>43</v>
      </c>
      <c r="B21" s="33" t="s">
        <v>75</v>
      </c>
      <c r="C21" s="25" t="s">
        <v>78</v>
      </c>
      <c r="D21" s="11">
        <v>502854</v>
      </c>
      <c r="E21" s="11">
        <v>0</v>
      </c>
      <c r="F21" s="11">
        <v>0</v>
      </c>
      <c r="G21" s="10">
        <f>SUM(D21:F21)</f>
        <v>502854</v>
      </c>
      <c r="H21" s="10">
        <f>D21</f>
        <v>502854</v>
      </c>
      <c r="I21" s="10">
        <f>H21</f>
        <v>502854</v>
      </c>
      <c r="J21" s="22"/>
      <c r="K21" s="7" t="s">
        <v>18</v>
      </c>
      <c r="L21" s="23"/>
      <c r="M21" s="23"/>
      <c r="N21" s="7" t="s">
        <v>18</v>
      </c>
      <c r="O21" s="24"/>
      <c r="P21" s="29"/>
      <c r="Q21" s="29"/>
      <c r="R21" s="29"/>
      <c r="S21" s="29"/>
    </row>
    <row r="22" spans="1:19" s="30" customFormat="1" ht="18.75" customHeight="1">
      <c r="A22" s="84"/>
      <c r="B22" s="31" t="s">
        <v>76</v>
      </c>
      <c r="C22" s="2" t="s">
        <v>77</v>
      </c>
      <c r="D22" s="10">
        <f>D21</f>
        <v>502854</v>
      </c>
      <c r="E22" s="10">
        <v>0</v>
      </c>
      <c r="F22" s="10">
        <v>0</v>
      </c>
      <c r="G22" s="10">
        <f>G21</f>
        <v>502854</v>
      </c>
      <c r="H22" s="10">
        <f>D21</f>
        <v>502854</v>
      </c>
      <c r="I22" s="10">
        <f>H21</f>
        <v>502854</v>
      </c>
      <c r="J22" s="22"/>
      <c r="K22" s="23"/>
      <c r="L22" s="23"/>
      <c r="M22" s="23"/>
      <c r="N22" s="23"/>
      <c r="O22" s="24"/>
      <c r="P22" s="29"/>
      <c r="Q22" s="29"/>
      <c r="R22" s="29"/>
      <c r="S22" s="29"/>
    </row>
    <row r="23" spans="1:19" s="30" customFormat="1" ht="18.75" customHeight="1">
      <c r="A23" s="85"/>
      <c r="B23" s="31" t="s">
        <v>19</v>
      </c>
      <c r="C23" s="2" t="s">
        <v>77</v>
      </c>
      <c r="D23" s="10">
        <f>D22</f>
        <v>502854</v>
      </c>
      <c r="E23" s="10">
        <f>E22</f>
        <v>0</v>
      </c>
      <c r="F23" s="10">
        <f>F22</f>
        <v>0</v>
      </c>
      <c r="G23" s="10">
        <f>G22</f>
        <v>502854</v>
      </c>
      <c r="H23" s="10">
        <f>D23</f>
        <v>502854</v>
      </c>
      <c r="I23" s="10">
        <f>I22</f>
        <v>502854</v>
      </c>
      <c r="J23" s="22"/>
      <c r="K23" s="23"/>
      <c r="L23" s="23"/>
      <c r="M23" s="23"/>
      <c r="N23" s="23"/>
      <c r="O23" s="24"/>
      <c r="P23" s="29"/>
      <c r="Q23" s="29"/>
      <c r="R23" s="29"/>
      <c r="S23" s="29"/>
    </row>
    <row r="24" spans="1:19" ht="27" customHeight="1">
      <c r="A24" s="80" t="s">
        <v>74</v>
      </c>
      <c r="B24" s="33" t="s">
        <v>38</v>
      </c>
      <c r="C24" s="21" t="s">
        <v>29</v>
      </c>
      <c r="D24" s="11">
        <v>10000</v>
      </c>
      <c r="E24" s="11">
        <v>0</v>
      </c>
      <c r="F24" s="11">
        <v>3600</v>
      </c>
      <c r="G24" s="11">
        <f>SUM(D24:F24)</f>
        <v>13600</v>
      </c>
      <c r="H24" s="11">
        <f>D24</f>
        <v>10000</v>
      </c>
      <c r="I24" s="11">
        <f>H24</f>
        <v>10000</v>
      </c>
      <c r="J24" s="22"/>
      <c r="K24" s="23" t="s">
        <v>18</v>
      </c>
      <c r="L24" s="23"/>
      <c r="M24" s="23"/>
      <c r="N24" s="23" t="s">
        <v>18</v>
      </c>
      <c r="O24" s="24"/>
      <c r="P24" s="8"/>
      <c r="Q24" s="8"/>
      <c r="R24" s="8"/>
      <c r="S24" s="8"/>
    </row>
    <row r="25" spans="1:19" ht="27" customHeight="1">
      <c r="A25" s="81"/>
      <c r="B25" s="32" t="s">
        <v>39</v>
      </c>
      <c r="C25" s="6" t="s">
        <v>31</v>
      </c>
      <c r="D25" s="10">
        <v>20000</v>
      </c>
      <c r="E25" s="10">
        <v>0</v>
      </c>
      <c r="F25" s="10">
        <v>519400</v>
      </c>
      <c r="G25" s="10">
        <f>SUM(D25:F25)</f>
        <v>539400</v>
      </c>
      <c r="H25" s="10">
        <f>D25</f>
        <v>20000</v>
      </c>
      <c r="I25" s="10">
        <f>H25</f>
        <v>20000</v>
      </c>
      <c r="J25" s="5"/>
      <c r="K25" s="7" t="s">
        <v>18</v>
      </c>
      <c r="L25" s="7"/>
      <c r="M25" s="7"/>
      <c r="N25" s="7" t="s">
        <v>18</v>
      </c>
      <c r="O25" s="9"/>
      <c r="P25" s="8"/>
      <c r="Q25" s="8"/>
      <c r="R25" s="8"/>
      <c r="S25" s="8"/>
    </row>
    <row r="26" spans="1:15" ht="18.75" customHeight="1">
      <c r="A26" s="81"/>
      <c r="B26" s="31" t="s">
        <v>50</v>
      </c>
      <c r="C26" s="2" t="s">
        <v>46</v>
      </c>
      <c r="D26" s="10">
        <f aca="true" t="shared" si="4" ref="D26:I26">SUM(D24:D25)</f>
        <v>30000</v>
      </c>
      <c r="E26" s="10">
        <f t="shared" si="4"/>
        <v>0</v>
      </c>
      <c r="F26" s="10">
        <f t="shared" si="4"/>
        <v>523000</v>
      </c>
      <c r="G26" s="10">
        <f t="shared" si="4"/>
        <v>553000</v>
      </c>
      <c r="H26" s="10">
        <f t="shared" si="4"/>
        <v>30000</v>
      </c>
      <c r="I26" s="10">
        <f t="shared" si="4"/>
        <v>30000</v>
      </c>
      <c r="J26" s="14"/>
      <c r="K26" s="15"/>
      <c r="L26" s="15"/>
      <c r="M26" s="15"/>
      <c r="N26" s="15"/>
      <c r="O26" s="16"/>
    </row>
    <row r="27" spans="1:15" s="30" customFormat="1" ht="18.75" customHeight="1">
      <c r="A27" s="82"/>
      <c r="B27" s="31" t="s">
        <v>51</v>
      </c>
      <c r="C27" s="2" t="s">
        <v>46</v>
      </c>
      <c r="D27" s="10">
        <f>D26</f>
        <v>30000</v>
      </c>
      <c r="E27" s="10">
        <f>E26</f>
        <v>0</v>
      </c>
      <c r="F27" s="10">
        <f>F26</f>
        <v>523000</v>
      </c>
      <c r="G27" s="10">
        <f>G26</f>
        <v>553000</v>
      </c>
      <c r="H27" s="10">
        <f>D27</f>
        <v>30000</v>
      </c>
      <c r="I27" s="10">
        <f>I26</f>
        <v>30000</v>
      </c>
      <c r="J27" s="14"/>
      <c r="K27" s="15"/>
      <c r="L27" s="15"/>
      <c r="M27" s="15"/>
      <c r="N27" s="15"/>
      <c r="O27" s="16"/>
    </row>
    <row r="28" spans="1:15" ht="24.75" customHeight="1">
      <c r="A28" s="76" t="s">
        <v>79</v>
      </c>
      <c r="B28" s="34" t="s">
        <v>40</v>
      </c>
      <c r="C28" s="21" t="s">
        <v>30</v>
      </c>
      <c r="D28" s="26">
        <v>50000</v>
      </c>
      <c r="E28" s="26">
        <v>0</v>
      </c>
      <c r="F28" s="26">
        <v>1500</v>
      </c>
      <c r="G28" s="10">
        <f>SUM(D28:F28)</f>
        <v>51500</v>
      </c>
      <c r="H28" s="10">
        <f>D28</f>
        <v>50000</v>
      </c>
      <c r="I28" s="10">
        <v>50000</v>
      </c>
      <c r="J28" s="27"/>
      <c r="K28" s="23" t="s">
        <v>18</v>
      </c>
      <c r="L28" s="23"/>
      <c r="M28" s="23"/>
      <c r="N28" s="23" t="s">
        <v>18</v>
      </c>
      <c r="O28" s="28"/>
    </row>
    <row r="29" spans="1:15" ht="24.75" customHeight="1">
      <c r="A29" s="77"/>
      <c r="B29" s="33" t="s">
        <v>42</v>
      </c>
      <c r="C29" s="21" t="s">
        <v>30</v>
      </c>
      <c r="D29" s="26">
        <v>60000</v>
      </c>
      <c r="E29" s="26">
        <v>0</v>
      </c>
      <c r="F29" s="26">
        <v>2790</v>
      </c>
      <c r="G29" s="10">
        <f>SUM(D29:F29)</f>
        <v>62790</v>
      </c>
      <c r="H29" s="10">
        <f>D29</f>
        <v>60000</v>
      </c>
      <c r="I29" s="10">
        <f>H29</f>
        <v>60000</v>
      </c>
      <c r="J29" s="27"/>
      <c r="K29" s="23" t="s">
        <v>18</v>
      </c>
      <c r="L29" s="23"/>
      <c r="M29" s="23"/>
      <c r="N29" s="23" t="s">
        <v>18</v>
      </c>
      <c r="O29" s="28"/>
    </row>
    <row r="30" spans="1:15" ht="27.75" customHeight="1">
      <c r="A30" s="77"/>
      <c r="B30" s="33" t="s">
        <v>48</v>
      </c>
      <c r="C30" s="21" t="s">
        <v>47</v>
      </c>
      <c r="D30" s="26">
        <v>50000</v>
      </c>
      <c r="E30" s="26">
        <v>0</v>
      </c>
      <c r="F30" s="26">
        <v>0</v>
      </c>
      <c r="G30" s="10">
        <f>SUM(D30:F30)</f>
        <v>50000</v>
      </c>
      <c r="H30" s="10">
        <f>D30</f>
        <v>50000</v>
      </c>
      <c r="I30" s="10">
        <f>H30</f>
        <v>50000</v>
      </c>
      <c r="J30" s="27"/>
      <c r="K30" s="23" t="s">
        <v>18</v>
      </c>
      <c r="L30" s="23"/>
      <c r="M30" s="23"/>
      <c r="N30" s="23" t="s">
        <v>18</v>
      </c>
      <c r="O30" s="28"/>
    </row>
    <row r="31" spans="1:15" ht="18.75" customHeight="1">
      <c r="A31" s="77"/>
      <c r="B31" s="31" t="s">
        <v>50</v>
      </c>
      <c r="C31" s="2" t="s">
        <v>83</v>
      </c>
      <c r="D31" s="10">
        <f aca="true" t="shared" si="5" ref="D31:I31">SUM(D28:D30)</f>
        <v>160000</v>
      </c>
      <c r="E31" s="10">
        <f t="shared" si="5"/>
        <v>0</v>
      </c>
      <c r="F31" s="10">
        <f t="shared" si="5"/>
        <v>4290</v>
      </c>
      <c r="G31" s="10">
        <f t="shared" si="5"/>
        <v>164290</v>
      </c>
      <c r="H31" s="10">
        <f t="shared" si="5"/>
        <v>160000</v>
      </c>
      <c r="I31" s="10">
        <f t="shared" si="5"/>
        <v>160000</v>
      </c>
      <c r="J31" s="14"/>
      <c r="K31" s="15"/>
      <c r="L31" s="15"/>
      <c r="M31" s="15"/>
      <c r="N31" s="15"/>
      <c r="O31" s="16"/>
    </row>
    <row r="32" spans="1:15" ht="18.75" customHeight="1">
      <c r="A32" s="78"/>
      <c r="B32" s="31" t="s">
        <v>52</v>
      </c>
      <c r="C32" s="2" t="s">
        <v>83</v>
      </c>
      <c r="D32" s="10">
        <f aca="true" t="shared" si="6" ref="D32:I32">D31</f>
        <v>160000</v>
      </c>
      <c r="E32" s="10">
        <f t="shared" si="6"/>
        <v>0</v>
      </c>
      <c r="F32" s="10">
        <f t="shared" si="6"/>
        <v>4290</v>
      </c>
      <c r="G32" s="10">
        <f t="shared" si="6"/>
        <v>164290</v>
      </c>
      <c r="H32" s="10">
        <f t="shared" si="6"/>
        <v>160000</v>
      </c>
      <c r="I32" s="10">
        <f t="shared" si="6"/>
        <v>160000</v>
      </c>
      <c r="J32" s="14"/>
      <c r="K32" s="15"/>
      <c r="L32" s="15"/>
      <c r="M32" s="15"/>
      <c r="N32" s="15"/>
      <c r="O32" s="16"/>
    </row>
    <row r="33" spans="1:15" ht="18.75" customHeight="1">
      <c r="A33" s="1" t="s">
        <v>20</v>
      </c>
      <c r="B33" s="31" t="s">
        <v>53</v>
      </c>
      <c r="C33" s="2" t="s">
        <v>84</v>
      </c>
      <c r="D33" s="12">
        <f aca="true" t="shared" si="7" ref="D33:I33">D19+D26+D31</f>
        <v>377471</v>
      </c>
      <c r="E33" s="12">
        <f t="shared" si="7"/>
        <v>1572992</v>
      </c>
      <c r="F33" s="12">
        <f t="shared" si="7"/>
        <v>2331281</v>
      </c>
      <c r="G33" s="12">
        <f t="shared" si="7"/>
        <v>4281744</v>
      </c>
      <c r="H33" s="12">
        <f t="shared" si="7"/>
        <v>377471</v>
      </c>
      <c r="I33" s="12">
        <f t="shared" si="7"/>
        <v>377471</v>
      </c>
      <c r="J33" s="14"/>
      <c r="K33" s="15"/>
      <c r="L33" s="15"/>
      <c r="M33" s="15"/>
      <c r="N33" s="15"/>
      <c r="O33" s="16"/>
    </row>
    <row r="34" spans="1:15" ht="18.75" customHeight="1">
      <c r="A34" s="1"/>
      <c r="B34" s="31" t="s">
        <v>54</v>
      </c>
      <c r="C34" s="2" t="s">
        <v>81</v>
      </c>
      <c r="D34" s="12">
        <f>D22</f>
        <v>502854</v>
      </c>
      <c r="E34" s="12">
        <v>0</v>
      </c>
      <c r="F34" s="12">
        <v>0</v>
      </c>
      <c r="G34" s="12">
        <v>502854</v>
      </c>
      <c r="H34" s="12">
        <v>502854</v>
      </c>
      <c r="I34" s="12">
        <v>502854</v>
      </c>
      <c r="J34" s="14"/>
      <c r="K34" s="15"/>
      <c r="L34" s="15"/>
      <c r="M34" s="15"/>
      <c r="N34" s="15"/>
      <c r="O34" s="16"/>
    </row>
    <row r="35" spans="1:15" ht="18.75" customHeight="1" thickBot="1">
      <c r="A35" s="3"/>
      <c r="B35" s="35" t="s">
        <v>55</v>
      </c>
      <c r="C35" s="4" t="s">
        <v>85</v>
      </c>
      <c r="D35" s="13">
        <f>SUM(D33:D34)</f>
        <v>880325</v>
      </c>
      <c r="E35" s="13">
        <f>SUM(E33:E34)</f>
        <v>1572992</v>
      </c>
      <c r="F35" s="13">
        <f>SUM(F33:F34)</f>
        <v>2331281</v>
      </c>
      <c r="G35" s="13">
        <f>SUM(G33:G34)</f>
        <v>4784598</v>
      </c>
      <c r="H35" s="13">
        <f>SUM(H33:H34)</f>
        <v>880325</v>
      </c>
      <c r="I35" s="12">
        <f>I33+I34</f>
        <v>880325</v>
      </c>
      <c r="J35" s="17"/>
      <c r="K35" s="18"/>
      <c r="L35" s="18"/>
      <c r="M35" s="18"/>
      <c r="N35" s="18"/>
      <c r="O35" s="19"/>
    </row>
    <row r="36" spans="1:15" ht="18" customHeight="1">
      <c r="A36" s="79" t="s">
        <v>22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</sheetData>
  <mergeCells count="22">
    <mergeCell ref="A28:A32"/>
    <mergeCell ref="A36:O36"/>
    <mergeCell ref="A24:A27"/>
    <mergeCell ref="A7:A20"/>
    <mergeCell ref="A21:A23"/>
    <mergeCell ref="M4:O5"/>
    <mergeCell ref="D5:D6"/>
    <mergeCell ref="E5:E6"/>
    <mergeCell ref="F5:F6"/>
    <mergeCell ref="G5:G6"/>
    <mergeCell ref="H5:H6"/>
    <mergeCell ref="I5:I6"/>
    <mergeCell ref="A1:O1"/>
    <mergeCell ref="A2:O2"/>
    <mergeCell ref="A3:O3"/>
    <mergeCell ref="A4:A6"/>
    <mergeCell ref="B4:B6"/>
    <mergeCell ref="C4:C6"/>
    <mergeCell ref="D4:G4"/>
    <mergeCell ref="H4:I4"/>
    <mergeCell ref="J4:J6"/>
    <mergeCell ref="K4:L5"/>
  </mergeCells>
  <printOptions/>
  <pageMargins left="0.15748031496062992" right="0.1968503937007874" top="0.1968503937007874" bottom="0.3937007874015748" header="0.5118110236220472" footer="0.1968503937007874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2010-07-06T08:13:46Z</cp:lastPrinted>
  <dcterms:created xsi:type="dcterms:W3CDTF">2008-04-08T05:55:15Z</dcterms:created>
  <dcterms:modified xsi:type="dcterms:W3CDTF">2010-07-29T06:55:43Z</dcterms:modified>
  <cp:category/>
  <cp:version/>
  <cp:contentType/>
  <cp:contentStatus/>
</cp:coreProperties>
</file>